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5"/>
  </bookViews>
  <sheets>
    <sheet name="ЖК ВЛ БЕЗ ремонта" sheetId="45" r:id="rId1"/>
    <sheet name="ЖК Волга Лайф" sheetId="36" r:id="rId2"/>
    <sheet name="ЖК Лесная Мелодия 3" sheetId="35" r:id="rId3"/>
    <sheet name="ЖК Медовый" sheetId="42" r:id="rId4"/>
    <sheet name="Кольцово" sheetId="43" r:id="rId5"/>
    <sheet name="ПИФ МЕдовый" sheetId="44" r:id="rId6"/>
  </sheets>
  <definedNames>
    <definedName name="_xlnm._FilterDatabase" localSheetId="1" hidden="1">'ЖК Волга Лайф'!#REF!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4" l="1"/>
  <c r="E5" i="44"/>
  <c r="E4" i="44"/>
  <c r="E3" i="44"/>
  <c r="F3" i="44"/>
  <c r="F3" i="42" l="1"/>
  <c r="F4" i="42"/>
  <c r="F5" i="42"/>
  <c r="F6" i="42"/>
  <c r="F7" i="42"/>
  <c r="F8" i="42"/>
  <c r="F9" i="42"/>
  <c r="F10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I22" i="35" l="1"/>
  <c r="I34" i="36" l="1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33" i="36"/>
  <c r="E55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6" i="36"/>
  <c r="E57" i="36"/>
  <c r="E58" i="36"/>
  <c r="E59" i="36"/>
  <c r="E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33" i="36"/>
  <c r="D3" i="36" l="1"/>
  <c r="F5" i="43" l="1"/>
  <c r="E5" i="43"/>
  <c r="F4" i="43"/>
  <c r="E4" i="43"/>
  <c r="D3" i="43"/>
  <c r="E3" i="43" s="1"/>
  <c r="F3" i="43" l="1"/>
  <c r="I35" i="35" l="1"/>
  <c r="I36" i="35"/>
  <c r="I37" i="35"/>
  <c r="I38" i="35"/>
  <c r="I39" i="35"/>
  <c r="I40" i="35"/>
  <c r="I34" i="35"/>
  <c r="G35" i="35"/>
  <c r="G36" i="35"/>
  <c r="G37" i="35"/>
  <c r="G38" i="35"/>
  <c r="G39" i="35"/>
  <c r="G40" i="35"/>
  <c r="G41" i="35"/>
  <c r="G42" i="35"/>
  <c r="G43" i="35"/>
  <c r="G44" i="35"/>
  <c r="G34" i="35"/>
  <c r="E35" i="35"/>
  <c r="E36" i="35"/>
  <c r="E37" i="35"/>
  <c r="E38" i="35"/>
  <c r="E39" i="35"/>
  <c r="E40" i="35"/>
  <c r="E41" i="35"/>
  <c r="E42" i="35"/>
  <c r="E43" i="35"/>
  <c r="E44" i="35"/>
  <c r="E34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D4" i="44" l="1"/>
  <c r="D3" i="44"/>
  <c r="E70" i="42"/>
  <c r="E71" i="42"/>
  <c r="E72" i="42"/>
  <c r="E73" i="42"/>
  <c r="E74" i="42"/>
  <c r="E75" i="42"/>
  <c r="E76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69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70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36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37" i="42"/>
  <c r="I20" i="35" l="1"/>
  <c r="I21" i="35"/>
  <c r="I23" i="35"/>
  <c r="I24" i="35"/>
  <c r="I25" i="35"/>
  <c r="I19" i="35"/>
  <c r="G20" i="35"/>
  <c r="G21" i="35"/>
  <c r="G22" i="35"/>
  <c r="G23" i="35"/>
  <c r="G24" i="35"/>
  <c r="G25" i="35"/>
  <c r="G26" i="35"/>
  <c r="G27" i="35"/>
  <c r="G28" i="35"/>
  <c r="G29" i="35"/>
  <c r="G19" i="35"/>
  <c r="E20" i="35"/>
  <c r="E21" i="35"/>
  <c r="E22" i="35"/>
  <c r="E23" i="35"/>
  <c r="E24" i="35"/>
  <c r="E25" i="35"/>
  <c r="E26" i="35"/>
  <c r="E27" i="35"/>
  <c r="E28" i="35"/>
  <c r="E29" i="35"/>
  <c r="E19" i="35"/>
  <c r="C21" i="35"/>
  <c r="C19" i="35"/>
  <c r="C20" i="35"/>
  <c r="C22" i="35"/>
  <c r="C23" i="35"/>
  <c r="C24" i="35"/>
  <c r="C25" i="35"/>
  <c r="C26" i="35"/>
  <c r="C27" i="35"/>
  <c r="C28" i="35"/>
  <c r="C29" i="35"/>
  <c r="C18" i="35"/>
  <c r="H11" i="35"/>
  <c r="F11" i="35"/>
  <c r="D11" i="35"/>
  <c r="I68" i="45" l="1"/>
  <c r="I69" i="45"/>
  <c r="I70" i="45"/>
  <c r="I71" i="45"/>
  <c r="I72" i="45"/>
  <c r="I73" i="45"/>
  <c r="I74" i="45"/>
  <c r="I75" i="45"/>
  <c r="I76" i="45"/>
  <c r="I77" i="45"/>
  <c r="I78" i="45"/>
  <c r="I79" i="45"/>
  <c r="I80" i="45"/>
  <c r="I81" i="45"/>
  <c r="I82" i="45"/>
  <c r="I83" i="45"/>
  <c r="I84" i="45"/>
  <c r="I85" i="45"/>
  <c r="I86" i="45"/>
  <c r="I87" i="45"/>
  <c r="I88" i="45"/>
  <c r="I89" i="45"/>
  <c r="I90" i="45"/>
  <c r="I91" i="45"/>
  <c r="I92" i="45"/>
  <c r="I93" i="45"/>
  <c r="I94" i="45"/>
  <c r="I95" i="45"/>
  <c r="I67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35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J5" i="45"/>
  <c r="J4" i="45"/>
  <c r="J3" i="45"/>
  <c r="H12" i="35" l="1"/>
  <c r="F12" i="35"/>
  <c r="D12" i="35"/>
  <c r="H13" i="35"/>
  <c r="F13" i="35"/>
  <c r="D13" i="35"/>
  <c r="F4" i="44" l="1"/>
  <c r="D5" i="44" l="1"/>
  <c r="D6" i="44"/>
  <c r="F5" i="44" l="1"/>
  <c r="F6" i="44"/>
  <c r="I64" i="36"/>
  <c r="I65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63" i="36"/>
  <c r="J4" i="35" l="1"/>
  <c r="H4" i="35"/>
  <c r="F4" i="35"/>
  <c r="D4" i="35"/>
  <c r="D3" i="35"/>
  <c r="H14" i="35" l="1"/>
  <c r="F14" i="35"/>
  <c r="D14" i="35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3" i="36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" i="36"/>
  <c r="D4" i="36"/>
  <c r="D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5" i="35" l="1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7" i="42" l="1"/>
  <c r="D16" i="42"/>
  <c r="D15" i="42"/>
  <c r="D14" i="42"/>
  <c r="D27" i="42"/>
  <c r="D26" i="42"/>
  <c r="F32" i="42"/>
  <c r="D32" i="42"/>
  <c r="D31" i="42"/>
  <c r="D30" i="42"/>
  <c r="D29" i="42"/>
  <c r="D28" i="42"/>
  <c r="D25" i="42"/>
  <c r="D24" i="42"/>
  <c r="D23" i="42"/>
  <c r="D13" i="42" l="1"/>
  <c r="D22" i="42" l="1"/>
  <c r="D21" i="42"/>
  <c r="D20" i="42"/>
  <c r="D19" i="42"/>
  <c r="D18" i="42"/>
  <c r="D12" i="42" l="1"/>
  <c r="D11" i="42"/>
  <c r="D10" i="42"/>
  <c r="D9" i="42"/>
  <c r="D8" i="42"/>
  <c r="D7" i="42"/>
  <c r="D6" i="42"/>
  <c r="D5" i="42" l="1"/>
  <c r="D4" i="42"/>
</calcChain>
</file>

<file path=xl/sharedStrings.xml><?xml version="1.0" encoding="utf-8"?>
<sst xmlns="http://schemas.openxmlformats.org/spreadsheetml/2006/main" count="761" uniqueCount="116">
  <si>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</si>
  <si>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</si>
  <si>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</si>
  <si>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</si>
  <si>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</si>
  <si>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</si>
  <si>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</si>
  <si>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</si>
  <si>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</si>
  <si>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</si>
  <si>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</si>
  <si>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</si>
  <si>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</si>
  <si>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</si>
  <si>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</si>
  <si>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</si>
  <si>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</si>
  <si>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</si>
  <si>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</si>
  <si>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</si>
  <si>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</si>
  <si>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</si>
  <si>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</si>
  <si>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ул. Левитана, д.2, студия, 5 секция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</si>
  <si>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</si>
  <si>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</si>
  <si>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</si>
  <si>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</si>
  <si>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</si>
  <si>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</si>
  <si>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студия, 6 секция</t>
  </si>
  <si>
    <t>ул. Левитана, д.2, 3к, 6 секция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</si>
  <si>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</si>
  <si>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</si>
  <si>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</si>
  <si>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</si>
  <si>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</si>
  <si>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</si>
  <si>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</si>
  <si>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</si>
  <si>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</si>
  <si>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 xml:space="preserve">29 МД 1к </t>
  </si>
  <si>
    <t xml:space="preserve">29 МД 2к </t>
  </si>
  <si>
    <t xml:space="preserve">20 МД 2к </t>
  </si>
  <si>
    <t xml:space="preserve">20 МД 3к </t>
  </si>
  <si>
    <t xml:space="preserve">21 МД 1к </t>
  </si>
  <si>
    <t xml:space="preserve">21 МД 2к </t>
  </si>
  <si>
    <t xml:space="preserve">21 МД 3к </t>
  </si>
  <si>
    <t>Адрес</t>
  </si>
  <si>
    <t>Площадь (кв.м.)</t>
  </si>
  <si>
    <t>Земельный участок (кв.м.)</t>
  </si>
  <si>
    <t>136 кв.м.</t>
  </si>
  <si>
    <t>200 – 300 кв.м.</t>
  </si>
  <si>
    <t>301 – 500 кв.м.</t>
  </si>
  <si>
    <t>74,2 кв.м.</t>
  </si>
  <si>
    <t>200 – 250 кв.м.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</si>
  <si>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</si>
  <si>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</si>
  <si>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 2к</t>
  </si>
  <si>
    <t xml:space="preserve">22 МД 1к </t>
  </si>
  <si>
    <t>22 МД Студия</t>
  </si>
  <si>
    <t>ул. Новочеркасская, 53 (дом 19) 1к</t>
  </si>
  <si>
    <t>22 МД 1к</t>
  </si>
  <si>
    <t>22 МД 2к</t>
  </si>
  <si>
    <t>Пл. кв.м.</t>
  </si>
  <si>
    <t>ул. Левитана, д.6, студия, 1 секция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</si>
  <si>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</si>
  <si>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</si>
  <si>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</si>
  <si>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</si>
  <si>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</si>
  <si>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</si>
  <si>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ул. Левитана, д.4, студия, 6 секция</t>
  </si>
  <si>
    <t>Готовый</t>
  </si>
  <si>
    <t>Субсидирование Семейной и IT ипотеки с удорожанием на 2%</t>
  </si>
  <si>
    <t>Готовый ремонт</t>
  </si>
  <si>
    <t>28 МД 2к</t>
  </si>
  <si>
    <t>Основной Прейскурант с возможностью субсидирования Льготной ипотеки , руб.</t>
  </si>
  <si>
    <t>Готовый ремонт, кухонный гарнитур</t>
  </si>
  <si>
    <t>УК</t>
  </si>
  <si>
    <t>ОП</t>
  </si>
  <si>
    <t>Бывшая рабочих Смертина А.</t>
  </si>
  <si>
    <t>2МД 2к, 2 этаж, кв. 26</t>
  </si>
  <si>
    <t>2МД 1к, 1этаж, кв. 21</t>
  </si>
  <si>
    <t>8МД 2к, 4 этаж, кв. 47</t>
  </si>
  <si>
    <t>8МД 2к, 4 этаж, кв. 48</t>
  </si>
  <si>
    <t>Примечание</t>
  </si>
  <si>
    <r>
      <t>Ипотека по базовой ставке и покупка за Наличные средства - скидка</t>
    </r>
    <r>
      <rPr>
        <b/>
        <sz val="11"/>
        <color rgb="FF00B050"/>
        <rFont val="Calibri"/>
        <family val="2"/>
        <charset val="204"/>
        <scheme val="minor"/>
      </rPr>
      <t xml:space="preserve"> 5%</t>
    </r>
    <r>
      <rPr>
        <b/>
        <sz val="11"/>
        <rFont val="Calibri"/>
        <family val="2"/>
        <charset val="204"/>
        <scheme val="minor"/>
      </rPr>
      <t xml:space="preserve"> от Основного Прейскуранта</t>
    </r>
  </si>
  <si>
    <t>Ипотека по базовой ставке и покупка за Наличные средства - скидка 5% от Основного Прейскуранта</t>
  </si>
  <si>
    <t>№ п/п</t>
  </si>
  <si>
    <t>Дом</t>
  </si>
  <si>
    <t>Секция</t>
  </si>
  <si>
    <t>Номер квартиры</t>
  </si>
  <si>
    <t>Этаж</t>
  </si>
  <si>
    <t>Кол-во комнат</t>
  </si>
  <si>
    <t>Площадь, кв.м.</t>
  </si>
  <si>
    <t>Номер на площадке</t>
  </si>
  <si>
    <t>Цена 1 кв.м.</t>
  </si>
  <si>
    <t>Стоимость, руб</t>
  </si>
  <si>
    <t>19 ВЛ</t>
  </si>
  <si>
    <t>Без Ремонта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</si>
  <si>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 29; Рубиновый Проезд 30,31,32,39,40,41 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</si>
  <si>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 29; Рубиновый Проезд 30,31,32,39,40,41   </t>
    </r>
  </si>
  <si>
    <t>Без ремонта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</si>
  <si>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 28, 29; Рубиновый Проезд 30,31,32,39,40,41  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</si>
  <si>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23.03.2024г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Льготной ипотеки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</si>
  <si>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23.03.2024г.,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</si>
  <si>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23.03.2024г.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</si>
  <si>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 xml:space="preserve">Ценообразование с </t>
    </r>
    <r>
      <rPr>
        <b/>
        <sz val="14"/>
        <color rgb="FF00B050"/>
        <rFont val="Calibri"/>
        <family val="2"/>
        <charset val="204"/>
        <scheme val="minor"/>
      </rPr>
      <t>23.03.2024г.,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</si>
  <si>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23.03.2024г.,</t>
    </r>
    <r>
      <rPr>
        <b/>
        <sz val="14"/>
        <rFont val="Calibri"/>
        <family val="2"/>
        <charset val="204"/>
        <scheme val="minor"/>
      </rPr>
      <t xml:space="preserve">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</si>
  <si>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>Ценообразование с</t>
    </r>
    <r>
      <rPr>
        <b/>
        <sz val="14"/>
        <color rgb="FF00B050"/>
        <rFont val="Calibri"/>
        <family val="2"/>
        <charset val="204"/>
        <scheme val="minor"/>
      </rPr>
      <t xml:space="preserve"> 23.03.2024г.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</si>
  <si>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23.03.2024г.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Ипотека по базовой ставке и покупка за Наличные средства - скидка 5% от Основного Прейскуранта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</si>
  <si>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23.03.2024г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Основной Прейскурант с возможностью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субсидирования для Льготной ипотеки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</si>
  <si>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23.03.2024г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субсидирование Семейной и IT ипотеки с удорожанием на 2%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</si>
  <si>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23.03.2024г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</si>
  <si>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23.03.2024г.</t>
    </r>
    <r>
      <rPr>
        <b/>
        <sz val="14"/>
        <rFont val="Calibri"/>
        <family val="2"/>
        <charset val="204"/>
        <scheme val="minor"/>
      </rPr>
      <t>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</si>
</sst>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3" xfId="0" applyFont="1" applyBorder="1"/>
    <xf numFmtId="3" fontId="17" fillId="0" borderId="1" xfId="0" applyNumberFormat="1" applyFont="1" applyBorder="1" applyAlignment="1">
      <alignment horizontal="center"/>
    </xf>
    <xf numFmtId="0" fontId="17" fillId="0" borderId="11" xfId="0" applyFont="1" applyBorder="1"/>
    <xf numFmtId="0" fontId="17" fillId="0" borderId="12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3" fontId="17" fillId="3" borderId="1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0" fontId="16" fillId="2" borderId="3" xfId="0" applyFont="1" applyFill="1" applyBorder="1"/>
    <xf numFmtId="2" fontId="17" fillId="0" borderId="1" xfId="0" applyNumberFormat="1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16" fillId="2" borderId="5" xfId="0" applyFont="1" applyFill="1" applyBorder="1"/>
    <xf numFmtId="3" fontId="0" fillId="0" borderId="0" xfId="0" applyNumberFormat="1"/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/>
    </xf>
    <xf numFmtId="0" fontId="18" fillId="2" borderId="0" xfId="0" applyFont="1" applyFill="1"/>
    <xf numFmtId="3" fontId="17" fillId="3" borderId="6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/>
    <xf numFmtId="2" fontId="17" fillId="0" borderId="6" xfId="0" applyNumberFormat="1" applyFont="1" applyBorder="1" applyAlignment="1">
      <alignment horizontal="center" wrapText="1"/>
    </xf>
    <xf numFmtId="3" fontId="17" fillId="0" borderId="19" xfId="0" applyNumberFormat="1" applyFont="1" applyBorder="1" applyAlignment="1">
      <alignment horizontal="center"/>
    </xf>
    <xf numFmtId="0" fontId="16" fillId="3" borderId="13" xfId="0" applyFont="1" applyFill="1" applyBorder="1"/>
    <xf numFmtId="0" fontId="16" fillId="2" borderId="11" xfId="0" applyFon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2" borderId="20" xfId="0" applyNumberFormat="1" applyFont="1" applyFill="1" applyBorder="1" applyAlignment="1">
      <alignment horizontal="center"/>
    </xf>
    <xf numFmtId="3" fontId="17" fillId="0" borderId="20" xfId="0" applyNumberFormat="1" applyFont="1" applyBorder="1" applyAlignment="1">
      <alignment horizontal="center"/>
    </xf>
    <xf numFmtId="3" fontId="17" fillId="3" borderId="20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3" fontId="17" fillId="4" borderId="1" xfId="0" applyNumberFormat="1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3" fontId="17" fillId="3" borderId="24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2" fontId="17" fillId="4" borderId="14" xfId="0" applyNumberFormat="1" applyFont="1" applyFill="1" applyBorder="1" applyAlignment="1">
      <alignment horizontal="center"/>
    </xf>
    <xf numFmtId="3" fontId="17" fillId="4" borderId="14" xfId="0" applyNumberFormat="1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3" fontId="16" fillId="3" borderId="17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2" xfId="0" applyNumberFormat="1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3" fontId="16" fillId="3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3" borderId="24" xfId="0" applyNumberFormat="1" applyFont="1" applyFill="1" applyBorder="1" applyAlignment="1">
      <alignment horizontal="center"/>
    </xf>
    <xf numFmtId="3" fontId="16" fillId="3" borderId="23" xfId="0" applyNumberFormat="1" applyFont="1" applyFill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 wrapText="1"/>
    </xf>
    <xf numFmtId="3" fontId="17" fillId="0" borderId="17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9" fontId="0" fillId="0" borderId="0" xfId="0" applyNumberFormat="1"/>
    <xf numFmtId="3" fontId="20" fillId="0" borderId="2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3" fontId="17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" fontId="0" fillId="0" borderId="0" xfId="0" applyNumberFormat="1"/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" fillId="0" borderId="1" xfId="39" applyBorder="1" applyAlignment="1">
      <alignment horizontal="center"/>
    </xf>
    <xf numFmtId="0" fontId="1" fillId="0" borderId="0" xfId="39"/>
    <xf numFmtId="3" fontId="1" fillId="0" borderId="1" xfId="39" applyNumberFormat="1" applyBorder="1" applyAlignment="1">
      <alignment horizontal="center"/>
    </xf>
    <xf numFmtId="0" fontId="1" fillId="0" borderId="0" xfId="39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3" fontId="20" fillId="0" borderId="19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1" fillId="0" borderId="0" xfId="39" applyNumberFormat="1"/>
    <xf numFmtId="3" fontId="17" fillId="3" borderId="25" xfId="0" applyNumberFormat="1" applyFont="1" applyFill="1" applyBorder="1" applyAlignment="1">
      <alignment horizontal="center"/>
    </xf>
  </cellXfs>
  <cellStyles count="40">
    <cellStyle name="Обычный" xfId="0" builtinId="0"/>
    <cellStyle name="Обычный 10" xfId="19"/>
    <cellStyle name="Обычный 10 2" xfId="38"/>
    <cellStyle name="Обычный 11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R11" sqref="R11"/>
    </sheetView>
  </sheetViews>
  <sheetFormatPr defaultRowHeight="15" x14ac:dyDescent="0.25"/>
  <cols>
    <col min="1" max="1" width="9.140625" style="132"/>
    <col min="2" max="2" width="8.5703125" style="132" customWidth="1"/>
    <col min="3" max="3" width="9.140625" style="132"/>
    <col min="4" max="4" width="10.5703125" style="132" customWidth="1"/>
    <col min="5" max="6" width="9.140625" style="132"/>
    <col min="7" max="7" width="10.7109375" style="132" customWidth="1"/>
    <col min="8" max="8" width="11.85546875" style="132" customWidth="1"/>
    <col min="9" max="9" width="13.42578125" style="132" customWidth="1"/>
    <col min="10" max="10" width="12.85546875" style="132" customWidth="1"/>
    <col min="11" max="11" width="18.7109375" style="130" customWidth="1"/>
    <col min="12" max="16384" width="9.140625" style="130"/>
  </cols>
  <sheetData>
    <row r="1" spans="1:11" s="2" customFormat="1" ht="27.75" customHeight="1" x14ac:dyDescent="0.3">
      <c r="A1" s="24" t="s">
        <v>105</v>
      </c>
      <c r="B1" s="3"/>
      <c r="E1" s="3"/>
      <c r="G1" s="3"/>
      <c r="H1" s="3"/>
      <c r="I1" s="3"/>
      <c r="J1" s="3"/>
    </row>
    <row r="2" spans="1:11" customFormat="1" ht="45" customHeight="1" x14ac:dyDescent="0.25">
      <c r="A2" s="133" t="s">
        <v>89</v>
      </c>
      <c r="B2" s="134" t="s">
        <v>90</v>
      </c>
      <c r="C2" s="134" t="s">
        <v>91</v>
      </c>
      <c r="D2" s="134" t="s">
        <v>92</v>
      </c>
      <c r="E2" s="134" t="s">
        <v>93</v>
      </c>
      <c r="F2" s="134" t="s">
        <v>94</v>
      </c>
      <c r="G2" s="134" t="s">
        <v>95</v>
      </c>
      <c r="H2" s="134" t="s">
        <v>96</v>
      </c>
      <c r="I2" s="134" t="s">
        <v>97</v>
      </c>
      <c r="J2" s="134" t="s">
        <v>98</v>
      </c>
      <c r="K2" s="134" t="s">
        <v>4</v>
      </c>
    </row>
    <row r="3" spans="1:11" x14ac:dyDescent="0.25">
      <c r="A3" s="129">
        <v>1</v>
      </c>
      <c r="B3" s="129" t="s">
        <v>99</v>
      </c>
      <c r="C3" s="129">
        <v>1</v>
      </c>
      <c r="D3" s="129">
        <v>5</v>
      </c>
      <c r="E3" s="129">
        <v>2</v>
      </c>
      <c r="F3" s="129">
        <v>1</v>
      </c>
      <c r="G3" s="129">
        <v>37.090000000000003</v>
      </c>
      <c r="H3" s="129">
        <v>5</v>
      </c>
      <c r="I3" s="131">
        <v>101100</v>
      </c>
      <c r="J3" s="131">
        <f>I3*G3</f>
        <v>3749799.0000000005</v>
      </c>
      <c r="K3" s="129" t="s">
        <v>100</v>
      </c>
    </row>
    <row r="4" spans="1:11" x14ac:dyDescent="0.25">
      <c r="A4" s="129">
        <v>2</v>
      </c>
      <c r="B4" s="129" t="s">
        <v>99</v>
      </c>
      <c r="C4" s="129">
        <v>1</v>
      </c>
      <c r="D4" s="129">
        <v>11</v>
      </c>
      <c r="E4" s="129">
        <v>3</v>
      </c>
      <c r="F4" s="129">
        <v>1</v>
      </c>
      <c r="G4" s="129">
        <v>37.090000000000003</v>
      </c>
      <c r="H4" s="129">
        <v>5</v>
      </c>
      <c r="I4" s="131">
        <v>101100</v>
      </c>
      <c r="J4" s="131">
        <f t="shared" ref="J4:J31" si="0">I4*G4</f>
        <v>3749799.0000000005</v>
      </c>
      <c r="K4" s="129" t="s">
        <v>100</v>
      </c>
    </row>
    <row r="5" spans="1:11" x14ac:dyDescent="0.25">
      <c r="A5" s="129">
        <v>3</v>
      </c>
      <c r="B5" s="129" t="s">
        <v>99</v>
      </c>
      <c r="C5" s="129">
        <v>1</v>
      </c>
      <c r="D5" s="129">
        <v>23</v>
      </c>
      <c r="E5" s="129">
        <v>5</v>
      </c>
      <c r="F5" s="129">
        <v>1</v>
      </c>
      <c r="G5" s="129">
        <v>37.090000000000003</v>
      </c>
      <c r="H5" s="129">
        <v>5</v>
      </c>
      <c r="I5" s="131">
        <v>101100</v>
      </c>
      <c r="J5" s="131">
        <f t="shared" si="0"/>
        <v>3749799.0000000005</v>
      </c>
      <c r="K5" s="129" t="s">
        <v>100</v>
      </c>
    </row>
    <row r="6" spans="1:11" x14ac:dyDescent="0.25">
      <c r="A6" s="129">
        <v>4</v>
      </c>
      <c r="B6" s="129" t="s">
        <v>99</v>
      </c>
      <c r="C6" s="129">
        <v>1</v>
      </c>
      <c r="D6" s="129">
        <v>29</v>
      </c>
      <c r="E6" s="129">
        <v>6</v>
      </c>
      <c r="F6" s="129">
        <v>1</v>
      </c>
      <c r="G6" s="129">
        <v>37.090000000000003</v>
      </c>
      <c r="H6" s="129">
        <v>5</v>
      </c>
      <c r="I6" s="131">
        <v>101100</v>
      </c>
      <c r="J6" s="131">
        <f t="shared" si="0"/>
        <v>3749799.0000000005</v>
      </c>
      <c r="K6" s="129" t="s">
        <v>100</v>
      </c>
    </row>
    <row r="7" spans="1:11" x14ac:dyDescent="0.25">
      <c r="A7" s="129">
        <v>5</v>
      </c>
      <c r="B7" s="129" t="s">
        <v>99</v>
      </c>
      <c r="C7" s="129">
        <v>1</v>
      </c>
      <c r="D7" s="129">
        <v>41</v>
      </c>
      <c r="E7" s="129">
        <v>8</v>
      </c>
      <c r="F7" s="129">
        <v>1</v>
      </c>
      <c r="G7" s="129">
        <v>37.090000000000003</v>
      </c>
      <c r="H7" s="129">
        <v>5</v>
      </c>
      <c r="I7" s="131">
        <v>101100</v>
      </c>
      <c r="J7" s="131">
        <f t="shared" si="0"/>
        <v>3749799.0000000005</v>
      </c>
      <c r="K7" s="129" t="s">
        <v>100</v>
      </c>
    </row>
    <row r="8" spans="1:11" x14ac:dyDescent="0.25">
      <c r="A8" s="129">
        <v>6</v>
      </c>
      <c r="B8" s="129" t="s">
        <v>99</v>
      </c>
      <c r="C8" s="129">
        <v>1</v>
      </c>
      <c r="D8" s="129">
        <v>50</v>
      </c>
      <c r="E8" s="129">
        <v>10</v>
      </c>
      <c r="F8" s="129">
        <v>1</v>
      </c>
      <c r="G8" s="129">
        <v>37.090000000000003</v>
      </c>
      <c r="H8" s="129">
        <v>2</v>
      </c>
      <c r="I8" s="131">
        <v>101100</v>
      </c>
      <c r="J8" s="131">
        <f t="shared" si="0"/>
        <v>3749799.0000000005</v>
      </c>
      <c r="K8" s="129" t="s">
        <v>100</v>
      </c>
    </row>
    <row r="9" spans="1:11" x14ac:dyDescent="0.25">
      <c r="A9" s="129">
        <v>7</v>
      </c>
      <c r="B9" s="129" t="s">
        <v>99</v>
      </c>
      <c r="C9" s="129">
        <v>1</v>
      </c>
      <c r="D9" s="129">
        <v>71</v>
      </c>
      <c r="E9" s="129">
        <v>13</v>
      </c>
      <c r="F9" s="129">
        <v>1</v>
      </c>
      <c r="G9" s="129">
        <v>37.090000000000003</v>
      </c>
      <c r="H9" s="129">
        <v>5</v>
      </c>
      <c r="I9" s="131">
        <v>101100</v>
      </c>
      <c r="J9" s="131">
        <f t="shared" si="0"/>
        <v>3749799.0000000005</v>
      </c>
      <c r="K9" s="129" t="s">
        <v>100</v>
      </c>
    </row>
    <row r="10" spans="1:11" x14ac:dyDescent="0.25">
      <c r="A10" s="129">
        <v>8</v>
      </c>
      <c r="B10" s="129" t="s">
        <v>99</v>
      </c>
      <c r="C10" s="129">
        <v>1</v>
      </c>
      <c r="D10" s="129">
        <v>77</v>
      </c>
      <c r="E10" s="129">
        <v>14</v>
      </c>
      <c r="F10" s="129">
        <v>1</v>
      </c>
      <c r="G10" s="129">
        <v>37.090000000000003</v>
      </c>
      <c r="H10" s="129">
        <v>5</v>
      </c>
      <c r="I10" s="131">
        <v>101100</v>
      </c>
      <c r="J10" s="131">
        <f t="shared" si="0"/>
        <v>3749799.0000000005</v>
      </c>
      <c r="K10" s="129" t="s">
        <v>100</v>
      </c>
    </row>
    <row r="11" spans="1:11" x14ac:dyDescent="0.25">
      <c r="A11" s="129">
        <v>9</v>
      </c>
      <c r="B11" s="129" t="s">
        <v>99</v>
      </c>
      <c r="C11" s="129">
        <v>1</v>
      </c>
      <c r="D11" s="129">
        <v>89</v>
      </c>
      <c r="E11" s="129">
        <v>16</v>
      </c>
      <c r="F11" s="129">
        <v>1</v>
      </c>
      <c r="G11" s="129">
        <v>37.090000000000003</v>
      </c>
      <c r="H11" s="129">
        <v>5</v>
      </c>
      <c r="I11" s="131">
        <v>101100</v>
      </c>
      <c r="J11" s="131">
        <f t="shared" si="0"/>
        <v>3749799.0000000005</v>
      </c>
      <c r="K11" s="129" t="s">
        <v>100</v>
      </c>
    </row>
    <row r="12" spans="1:11" x14ac:dyDescent="0.25">
      <c r="A12" s="129">
        <v>10</v>
      </c>
      <c r="B12" s="129" t="s">
        <v>99</v>
      </c>
      <c r="C12" s="129">
        <v>2</v>
      </c>
      <c r="D12" s="129">
        <v>98</v>
      </c>
      <c r="E12" s="129">
        <v>2</v>
      </c>
      <c r="F12" s="129">
        <v>1</v>
      </c>
      <c r="G12" s="129">
        <v>37.090000000000003</v>
      </c>
      <c r="H12" s="129">
        <v>2</v>
      </c>
      <c r="I12" s="131">
        <v>101100</v>
      </c>
      <c r="J12" s="131">
        <f t="shared" si="0"/>
        <v>3749799.0000000005</v>
      </c>
      <c r="K12" s="129" t="s">
        <v>100</v>
      </c>
    </row>
    <row r="13" spans="1:11" x14ac:dyDescent="0.25">
      <c r="A13" s="129">
        <v>11</v>
      </c>
      <c r="B13" s="129" t="s">
        <v>99</v>
      </c>
      <c r="C13" s="129">
        <v>2</v>
      </c>
      <c r="D13" s="129">
        <v>101</v>
      </c>
      <c r="E13" s="129">
        <v>2</v>
      </c>
      <c r="F13" s="129">
        <v>1</v>
      </c>
      <c r="G13" s="129">
        <v>37.090000000000003</v>
      </c>
      <c r="H13" s="129">
        <v>5</v>
      </c>
      <c r="I13" s="131">
        <v>101100</v>
      </c>
      <c r="J13" s="131">
        <f t="shared" si="0"/>
        <v>3749799.0000000005</v>
      </c>
      <c r="K13" s="129" t="s">
        <v>100</v>
      </c>
    </row>
    <row r="14" spans="1:11" x14ac:dyDescent="0.25">
      <c r="A14" s="129">
        <v>12</v>
      </c>
      <c r="B14" s="129" t="s">
        <v>99</v>
      </c>
      <c r="C14" s="129">
        <v>2</v>
      </c>
      <c r="D14" s="129">
        <v>104</v>
      </c>
      <c r="E14" s="129">
        <v>3</v>
      </c>
      <c r="F14" s="129">
        <v>1</v>
      </c>
      <c r="G14" s="129">
        <v>37.090000000000003</v>
      </c>
      <c r="H14" s="129">
        <v>2</v>
      </c>
      <c r="I14" s="131">
        <v>101100</v>
      </c>
      <c r="J14" s="131">
        <f t="shared" si="0"/>
        <v>3749799.0000000005</v>
      </c>
      <c r="K14" s="129" t="s">
        <v>100</v>
      </c>
    </row>
    <row r="15" spans="1:11" x14ac:dyDescent="0.25">
      <c r="A15" s="129">
        <v>13</v>
      </c>
      <c r="B15" s="129" t="s">
        <v>99</v>
      </c>
      <c r="C15" s="129">
        <v>2</v>
      </c>
      <c r="D15" s="129">
        <v>107</v>
      </c>
      <c r="E15" s="129">
        <v>3</v>
      </c>
      <c r="F15" s="129">
        <v>1</v>
      </c>
      <c r="G15" s="129">
        <v>37.090000000000003</v>
      </c>
      <c r="H15" s="129">
        <v>5</v>
      </c>
      <c r="I15" s="131">
        <v>101100</v>
      </c>
      <c r="J15" s="131">
        <f t="shared" si="0"/>
        <v>3749799.0000000005</v>
      </c>
      <c r="K15" s="129" t="s">
        <v>100</v>
      </c>
    </row>
    <row r="16" spans="1:11" x14ac:dyDescent="0.25">
      <c r="A16" s="129">
        <v>14</v>
      </c>
      <c r="B16" s="129" t="s">
        <v>99</v>
      </c>
      <c r="C16" s="129">
        <v>2</v>
      </c>
      <c r="D16" s="129">
        <v>110</v>
      </c>
      <c r="E16" s="129">
        <v>4</v>
      </c>
      <c r="F16" s="129">
        <v>1</v>
      </c>
      <c r="G16" s="129">
        <v>37.090000000000003</v>
      </c>
      <c r="H16" s="129">
        <v>2</v>
      </c>
      <c r="I16" s="131">
        <v>101100</v>
      </c>
      <c r="J16" s="131">
        <f t="shared" si="0"/>
        <v>3749799.0000000005</v>
      </c>
      <c r="K16" s="129" t="s">
        <v>100</v>
      </c>
    </row>
    <row r="17" spans="1:11" x14ac:dyDescent="0.25">
      <c r="A17" s="129">
        <v>15</v>
      </c>
      <c r="B17" s="129" t="s">
        <v>99</v>
      </c>
      <c r="C17" s="129">
        <v>2</v>
      </c>
      <c r="D17" s="129">
        <v>113</v>
      </c>
      <c r="E17" s="129">
        <v>4</v>
      </c>
      <c r="F17" s="129">
        <v>1</v>
      </c>
      <c r="G17" s="129">
        <v>37.090000000000003</v>
      </c>
      <c r="H17" s="129">
        <v>5</v>
      </c>
      <c r="I17" s="131">
        <v>101100</v>
      </c>
      <c r="J17" s="131">
        <f t="shared" si="0"/>
        <v>3749799.0000000005</v>
      </c>
      <c r="K17" s="129" t="s">
        <v>100</v>
      </c>
    </row>
    <row r="18" spans="1:11" x14ac:dyDescent="0.25">
      <c r="A18" s="129">
        <v>16</v>
      </c>
      <c r="B18" s="129" t="s">
        <v>99</v>
      </c>
      <c r="C18" s="129">
        <v>2</v>
      </c>
      <c r="D18" s="129">
        <v>128</v>
      </c>
      <c r="E18" s="129">
        <v>7</v>
      </c>
      <c r="F18" s="129">
        <v>1</v>
      </c>
      <c r="G18" s="129">
        <v>37.090000000000003</v>
      </c>
      <c r="H18" s="129">
        <v>2</v>
      </c>
      <c r="I18" s="131">
        <v>101100</v>
      </c>
      <c r="J18" s="131">
        <f t="shared" si="0"/>
        <v>3749799.0000000005</v>
      </c>
      <c r="K18" s="129" t="s">
        <v>100</v>
      </c>
    </row>
    <row r="19" spans="1:11" x14ac:dyDescent="0.25">
      <c r="A19" s="129">
        <v>17</v>
      </c>
      <c r="B19" s="129" t="s">
        <v>99</v>
      </c>
      <c r="C19" s="129">
        <v>2</v>
      </c>
      <c r="D19" s="129">
        <v>134</v>
      </c>
      <c r="E19" s="129">
        <v>8</v>
      </c>
      <c r="F19" s="129">
        <v>1</v>
      </c>
      <c r="G19" s="129">
        <v>37.090000000000003</v>
      </c>
      <c r="H19" s="129">
        <v>2</v>
      </c>
      <c r="I19" s="131">
        <v>101100</v>
      </c>
      <c r="J19" s="131">
        <f t="shared" si="0"/>
        <v>3749799.0000000005</v>
      </c>
      <c r="K19" s="129" t="s">
        <v>100</v>
      </c>
    </row>
    <row r="20" spans="1:11" x14ac:dyDescent="0.25">
      <c r="A20" s="129">
        <v>18</v>
      </c>
      <c r="B20" s="129" t="s">
        <v>99</v>
      </c>
      <c r="C20" s="129">
        <v>2</v>
      </c>
      <c r="D20" s="129">
        <v>140</v>
      </c>
      <c r="E20" s="129">
        <v>9</v>
      </c>
      <c r="F20" s="129">
        <v>1</v>
      </c>
      <c r="G20" s="129">
        <v>37.090000000000003</v>
      </c>
      <c r="H20" s="129">
        <v>2</v>
      </c>
      <c r="I20" s="131">
        <v>101100</v>
      </c>
      <c r="J20" s="131">
        <f t="shared" si="0"/>
        <v>3749799.0000000005</v>
      </c>
      <c r="K20" s="129" t="s">
        <v>100</v>
      </c>
    </row>
    <row r="21" spans="1:11" x14ac:dyDescent="0.25">
      <c r="A21" s="129">
        <v>19</v>
      </c>
      <c r="B21" s="129" t="s">
        <v>99</v>
      </c>
      <c r="C21" s="129">
        <v>2</v>
      </c>
      <c r="D21" s="129">
        <v>152</v>
      </c>
      <c r="E21" s="129">
        <v>11</v>
      </c>
      <c r="F21" s="129">
        <v>1</v>
      </c>
      <c r="G21" s="129">
        <v>37.090000000000003</v>
      </c>
      <c r="H21" s="129">
        <v>2</v>
      </c>
      <c r="I21" s="131">
        <v>101100</v>
      </c>
      <c r="J21" s="131">
        <f t="shared" si="0"/>
        <v>3749799.0000000005</v>
      </c>
      <c r="K21" s="129" t="s">
        <v>100</v>
      </c>
    </row>
    <row r="22" spans="1:11" x14ac:dyDescent="0.25">
      <c r="A22" s="129">
        <v>20</v>
      </c>
      <c r="B22" s="129" t="s">
        <v>99</v>
      </c>
      <c r="C22" s="129">
        <v>2</v>
      </c>
      <c r="D22" s="129">
        <v>158</v>
      </c>
      <c r="E22" s="129">
        <v>12</v>
      </c>
      <c r="F22" s="129">
        <v>1</v>
      </c>
      <c r="G22" s="129">
        <v>37.090000000000003</v>
      </c>
      <c r="H22" s="129">
        <v>2</v>
      </c>
      <c r="I22" s="131">
        <v>101100</v>
      </c>
      <c r="J22" s="131">
        <f t="shared" si="0"/>
        <v>3749799.0000000005</v>
      </c>
      <c r="K22" s="129" t="s">
        <v>100</v>
      </c>
    </row>
    <row r="23" spans="1:11" x14ac:dyDescent="0.25">
      <c r="A23" s="129">
        <v>21</v>
      </c>
      <c r="B23" s="129" t="s">
        <v>99</v>
      </c>
      <c r="C23" s="129">
        <v>2</v>
      </c>
      <c r="D23" s="129">
        <v>164</v>
      </c>
      <c r="E23" s="129">
        <v>13</v>
      </c>
      <c r="F23" s="129">
        <v>1</v>
      </c>
      <c r="G23" s="129">
        <v>37.090000000000003</v>
      </c>
      <c r="H23" s="129">
        <v>2</v>
      </c>
      <c r="I23" s="131">
        <v>101100</v>
      </c>
      <c r="J23" s="131">
        <f t="shared" si="0"/>
        <v>3749799.0000000005</v>
      </c>
      <c r="K23" s="129" t="s">
        <v>100</v>
      </c>
    </row>
    <row r="24" spans="1:11" x14ac:dyDescent="0.25">
      <c r="A24" s="129">
        <v>22</v>
      </c>
      <c r="B24" s="129" t="s">
        <v>99</v>
      </c>
      <c r="C24" s="129">
        <v>2</v>
      </c>
      <c r="D24" s="129">
        <v>170</v>
      </c>
      <c r="E24" s="129">
        <v>14</v>
      </c>
      <c r="F24" s="129">
        <v>1</v>
      </c>
      <c r="G24" s="129">
        <v>37.090000000000003</v>
      </c>
      <c r="H24" s="129">
        <v>2</v>
      </c>
      <c r="I24" s="131">
        <v>101100</v>
      </c>
      <c r="J24" s="131">
        <f t="shared" si="0"/>
        <v>3749799.0000000005</v>
      </c>
      <c r="K24" s="129" t="s">
        <v>100</v>
      </c>
    </row>
    <row r="25" spans="1:11" x14ac:dyDescent="0.25">
      <c r="A25" s="129">
        <v>23</v>
      </c>
      <c r="B25" s="129" t="s">
        <v>99</v>
      </c>
      <c r="C25" s="129">
        <v>2</v>
      </c>
      <c r="D25" s="129">
        <v>176</v>
      </c>
      <c r="E25" s="129">
        <v>15</v>
      </c>
      <c r="F25" s="129">
        <v>1</v>
      </c>
      <c r="G25" s="129">
        <v>37.090000000000003</v>
      </c>
      <c r="H25" s="129">
        <v>2</v>
      </c>
      <c r="I25" s="131">
        <v>101100</v>
      </c>
      <c r="J25" s="131">
        <f t="shared" si="0"/>
        <v>3749799.0000000005</v>
      </c>
      <c r="K25" s="129" t="s">
        <v>100</v>
      </c>
    </row>
    <row r="26" spans="1:11" x14ac:dyDescent="0.25">
      <c r="A26" s="129">
        <v>24</v>
      </c>
      <c r="B26" s="129" t="s">
        <v>99</v>
      </c>
      <c r="C26" s="129">
        <v>2</v>
      </c>
      <c r="D26" s="129">
        <v>179</v>
      </c>
      <c r="E26" s="129">
        <v>15</v>
      </c>
      <c r="F26" s="129">
        <v>1</v>
      </c>
      <c r="G26" s="129">
        <v>37.090000000000003</v>
      </c>
      <c r="H26" s="129">
        <v>5</v>
      </c>
      <c r="I26" s="131">
        <v>101100</v>
      </c>
      <c r="J26" s="131">
        <f t="shared" si="0"/>
        <v>3749799.0000000005</v>
      </c>
      <c r="K26" s="129" t="s">
        <v>100</v>
      </c>
    </row>
    <row r="27" spans="1:11" x14ac:dyDescent="0.25">
      <c r="A27" s="129">
        <v>25</v>
      </c>
      <c r="B27" s="129" t="s">
        <v>99</v>
      </c>
      <c r="C27" s="129">
        <v>2</v>
      </c>
      <c r="D27" s="129">
        <v>182</v>
      </c>
      <c r="E27" s="129">
        <v>16</v>
      </c>
      <c r="F27" s="129">
        <v>1</v>
      </c>
      <c r="G27" s="129">
        <v>37.090000000000003</v>
      </c>
      <c r="H27" s="129">
        <v>2</v>
      </c>
      <c r="I27" s="131">
        <v>101100</v>
      </c>
      <c r="J27" s="131">
        <f t="shared" si="0"/>
        <v>3749799.0000000005</v>
      </c>
      <c r="K27" s="129" t="s">
        <v>100</v>
      </c>
    </row>
    <row r="28" spans="1:11" x14ac:dyDescent="0.25">
      <c r="A28" s="129">
        <v>26</v>
      </c>
      <c r="B28" s="129" t="s">
        <v>99</v>
      </c>
      <c r="C28" s="129">
        <v>2</v>
      </c>
      <c r="D28" s="129">
        <v>185</v>
      </c>
      <c r="E28" s="129">
        <v>16</v>
      </c>
      <c r="F28" s="129">
        <v>1</v>
      </c>
      <c r="G28" s="129">
        <v>37.090000000000003</v>
      </c>
      <c r="H28" s="129">
        <v>5</v>
      </c>
      <c r="I28" s="131">
        <v>101100</v>
      </c>
      <c r="J28" s="131">
        <f t="shared" si="0"/>
        <v>3749799.0000000005</v>
      </c>
      <c r="K28" s="129" t="s">
        <v>100</v>
      </c>
    </row>
    <row r="29" spans="1:11" x14ac:dyDescent="0.25">
      <c r="A29" s="129">
        <v>27</v>
      </c>
      <c r="B29" s="129" t="s">
        <v>99</v>
      </c>
      <c r="C29" s="129">
        <v>2</v>
      </c>
      <c r="D29" s="129">
        <v>188</v>
      </c>
      <c r="E29" s="129">
        <v>17</v>
      </c>
      <c r="F29" s="129">
        <v>1</v>
      </c>
      <c r="G29" s="129">
        <v>37.090000000000003</v>
      </c>
      <c r="H29" s="129">
        <v>2</v>
      </c>
      <c r="I29" s="131">
        <v>101100</v>
      </c>
      <c r="J29" s="131">
        <f t="shared" si="0"/>
        <v>3749799.0000000005</v>
      </c>
      <c r="K29" s="129" t="s">
        <v>100</v>
      </c>
    </row>
    <row r="30" spans="1:11" x14ac:dyDescent="0.25">
      <c r="A30" s="129">
        <v>28</v>
      </c>
      <c r="B30" s="129" t="s">
        <v>99</v>
      </c>
      <c r="C30" s="129">
        <v>2</v>
      </c>
      <c r="D30" s="129">
        <v>190</v>
      </c>
      <c r="E30" s="129">
        <v>17</v>
      </c>
      <c r="F30" s="129">
        <v>1</v>
      </c>
      <c r="G30" s="129">
        <v>35.67</v>
      </c>
      <c r="H30" s="129">
        <v>4</v>
      </c>
      <c r="I30" s="131">
        <v>101100</v>
      </c>
      <c r="J30" s="131">
        <f t="shared" si="0"/>
        <v>3606237</v>
      </c>
      <c r="K30" s="129" t="s">
        <v>100</v>
      </c>
    </row>
    <row r="31" spans="1:11" x14ac:dyDescent="0.25">
      <c r="A31" s="129">
        <v>29</v>
      </c>
      <c r="B31" s="129" t="s">
        <v>99</v>
      </c>
      <c r="C31" s="129">
        <v>2</v>
      </c>
      <c r="D31" s="129">
        <v>191</v>
      </c>
      <c r="E31" s="129">
        <v>17</v>
      </c>
      <c r="F31" s="129">
        <v>1</v>
      </c>
      <c r="G31" s="129">
        <v>37.090000000000003</v>
      </c>
      <c r="H31" s="129">
        <v>5</v>
      </c>
      <c r="I31" s="131">
        <v>101100</v>
      </c>
      <c r="J31" s="131">
        <f t="shared" si="0"/>
        <v>3749799.0000000005</v>
      </c>
      <c r="K31" s="129" t="s">
        <v>100</v>
      </c>
    </row>
    <row r="33" spans="1:15" s="2" customFormat="1" ht="27.75" customHeight="1" x14ac:dyDescent="0.3">
      <c r="A33" s="24" t="s">
        <v>106</v>
      </c>
      <c r="E33" s="3"/>
      <c r="G33" s="3"/>
      <c r="H33" s="3"/>
      <c r="I33" s="3"/>
      <c r="J33" s="3"/>
      <c r="K33" s="3"/>
      <c r="L33" s="3"/>
    </row>
    <row r="34" spans="1:15" ht="30" x14ac:dyDescent="0.25">
      <c r="A34" s="133" t="s">
        <v>89</v>
      </c>
      <c r="B34" s="134" t="s">
        <v>90</v>
      </c>
      <c r="C34" s="134" t="s">
        <v>91</v>
      </c>
      <c r="D34" s="134" t="s">
        <v>92</v>
      </c>
      <c r="E34" s="134" t="s">
        <v>93</v>
      </c>
      <c r="F34" s="134" t="s">
        <v>94</v>
      </c>
      <c r="G34" s="134" t="s">
        <v>95</v>
      </c>
      <c r="H34" s="134" t="s">
        <v>96</v>
      </c>
      <c r="I34" s="134" t="s">
        <v>97</v>
      </c>
      <c r="J34" s="134" t="s">
        <v>98</v>
      </c>
      <c r="K34" s="134" t="s">
        <v>4</v>
      </c>
    </row>
    <row r="35" spans="1:15" x14ac:dyDescent="0.25">
      <c r="A35" s="129">
        <v>1</v>
      </c>
      <c r="B35" s="129" t="s">
        <v>99</v>
      </c>
      <c r="C35" s="129">
        <v>1</v>
      </c>
      <c r="D35" s="129">
        <v>5</v>
      </c>
      <c r="E35" s="129">
        <v>2</v>
      </c>
      <c r="F35" s="129">
        <v>1</v>
      </c>
      <c r="G35" s="129">
        <v>37.090000000000003</v>
      </c>
      <c r="H35" s="129">
        <v>5</v>
      </c>
      <c r="I35" s="131">
        <f>J35/G35</f>
        <v>103122</v>
      </c>
      <c r="J35" s="131">
        <v>3824794.9800000004</v>
      </c>
      <c r="K35" s="129" t="s">
        <v>100</v>
      </c>
      <c r="O35" s="142"/>
    </row>
    <row r="36" spans="1:15" x14ac:dyDescent="0.25">
      <c r="A36" s="129">
        <v>2</v>
      </c>
      <c r="B36" s="129" t="s">
        <v>99</v>
      </c>
      <c r="C36" s="129">
        <v>1</v>
      </c>
      <c r="D36" s="129">
        <v>11</v>
      </c>
      <c r="E36" s="129">
        <v>3</v>
      </c>
      <c r="F36" s="129">
        <v>1</v>
      </c>
      <c r="G36" s="129">
        <v>37.090000000000003</v>
      </c>
      <c r="H36" s="129">
        <v>5</v>
      </c>
      <c r="I36" s="131">
        <f t="shared" ref="I36:I63" si="1">J36/G36</f>
        <v>103122</v>
      </c>
      <c r="J36" s="131">
        <v>3824794.9800000004</v>
      </c>
      <c r="K36" s="129" t="s">
        <v>100</v>
      </c>
      <c r="O36" s="142"/>
    </row>
    <row r="37" spans="1:15" x14ac:dyDescent="0.25">
      <c r="A37" s="129">
        <v>3</v>
      </c>
      <c r="B37" s="129" t="s">
        <v>99</v>
      </c>
      <c r="C37" s="129">
        <v>1</v>
      </c>
      <c r="D37" s="129">
        <v>23</v>
      </c>
      <c r="E37" s="129">
        <v>5</v>
      </c>
      <c r="F37" s="129">
        <v>1</v>
      </c>
      <c r="G37" s="129">
        <v>37.090000000000003</v>
      </c>
      <c r="H37" s="129">
        <v>5</v>
      </c>
      <c r="I37" s="131">
        <f t="shared" si="1"/>
        <v>103122</v>
      </c>
      <c r="J37" s="131">
        <v>3824794.9800000004</v>
      </c>
      <c r="K37" s="129" t="s">
        <v>100</v>
      </c>
      <c r="O37" s="142"/>
    </row>
    <row r="38" spans="1:15" x14ac:dyDescent="0.25">
      <c r="A38" s="129">
        <v>4</v>
      </c>
      <c r="B38" s="129" t="s">
        <v>99</v>
      </c>
      <c r="C38" s="129">
        <v>1</v>
      </c>
      <c r="D38" s="129">
        <v>29</v>
      </c>
      <c r="E38" s="129">
        <v>6</v>
      </c>
      <c r="F38" s="129">
        <v>1</v>
      </c>
      <c r="G38" s="129">
        <v>37.090000000000003</v>
      </c>
      <c r="H38" s="129">
        <v>5</v>
      </c>
      <c r="I38" s="131">
        <f t="shared" si="1"/>
        <v>103122</v>
      </c>
      <c r="J38" s="131">
        <v>3824794.9800000004</v>
      </c>
      <c r="K38" s="129" t="s">
        <v>100</v>
      </c>
      <c r="O38" s="142"/>
    </row>
    <row r="39" spans="1:15" x14ac:dyDescent="0.25">
      <c r="A39" s="129">
        <v>5</v>
      </c>
      <c r="B39" s="129" t="s">
        <v>99</v>
      </c>
      <c r="C39" s="129">
        <v>1</v>
      </c>
      <c r="D39" s="129">
        <v>41</v>
      </c>
      <c r="E39" s="129">
        <v>8</v>
      </c>
      <c r="F39" s="129">
        <v>1</v>
      </c>
      <c r="G39" s="129">
        <v>37.090000000000003</v>
      </c>
      <c r="H39" s="129">
        <v>5</v>
      </c>
      <c r="I39" s="131">
        <f t="shared" si="1"/>
        <v>103122</v>
      </c>
      <c r="J39" s="131">
        <v>3824794.9800000004</v>
      </c>
      <c r="K39" s="129" t="s">
        <v>100</v>
      </c>
      <c r="O39" s="142"/>
    </row>
    <row r="40" spans="1:15" x14ac:dyDescent="0.25">
      <c r="A40" s="129">
        <v>6</v>
      </c>
      <c r="B40" s="129" t="s">
        <v>99</v>
      </c>
      <c r="C40" s="129">
        <v>1</v>
      </c>
      <c r="D40" s="129">
        <v>50</v>
      </c>
      <c r="E40" s="129">
        <v>10</v>
      </c>
      <c r="F40" s="129">
        <v>1</v>
      </c>
      <c r="G40" s="129">
        <v>37.090000000000003</v>
      </c>
      <c r="H40" s="129">
        <v>2</v>
      </c>
      <c r="I40" s="131">
        <f t="shared" si="1"/>
        <v>103122</v>
      </c>
      <c r="J40" s="131">
        <v>3824794.9800000004</v>
      </c>
      <c r="K40" s="129" t="s">
        <v>100</v>
      </c>
      <c r="O40" s="142"/>
    </row>
    <row r="41" spans="1:15" x14ac:dyDescent="0.25">
      <c r="A41" s="129">
        <v>7</v>
      </c>
      <c r="B41" s="129" t="s">
        <v>99</v>
      </c>
      <c r="C41" s="129">
        <v>1</v>
      </c>
      <c r="D41" s="129">
        <v>71</v>
      </c>
      <c r="E41" s="129">
        <v>13</v>
      </c>
      <c r="F41" s="129">
        <v>1</v>
      </c>
      <c r="G41" s="129">
        <v>37.090000000000003</v>
      </c>
      <c r="H41" s="129">
        <v>5</v>
      </c>
      <c r="I41" s="131">
        <f t="shared" si="1"/>
        <v>103122</v>
      </c>
      <c r="J41" s="131">
        <v>3824794.9800000004</v>
      </c>
      <c r="K41" s="129" t="s">
        <v>100</v>
      </c>
      <c r="O41" s="142"/>
    </row>
    <row r="42" spans="1:15" x14ac:dyDescent="0.25">
      <c r="A42" s="129">
        <v>8</v>
      </c>
      <c r="B42" s="129" t="s">
        <v>99</v>
      </c>
      <c r="C42" s="129">
        <v>1</v>
      </c>
      <c r="D42" s="129">
        <v>77</v>
      </c>
      <c r="E42" s="129">
        <v>14</v>
      </c>
      <c r="F42" s="129">
        <v>1</v>
      </c>
      <c r="G42" s="129">
        <v>37.090000000000003</v>
      </c>
      <c r="H42" s="129">
        <v>5</v>
      </c>
      <c r="I42" s="131">
        <f t="shared" si="1"/>
        <v>103122</v>
      </c>
      <c r="J42" s="131">
        <v>3824794.9800000004</v>
      </c>
      <c r="K42" s="129" t="s">
        <v>100</v>
      </c>
      <c r="O42" s="142"/>
    </row>
    <row r="43" spans="1:15" x14ac:dyDescent="0.25">
      <c r="A43" s="129">
        <v>9</v>
      </c>
      <c r="B43" s="129" t="s">
        <v>99</v>
      </c>
      <c r="C43" s="129">
        <v>1</v>
      </c>
      <c r="D43" s="129">
        <v>89</v>
      </c>
      <c r="E43" s="129">
        <v>16</v>
      </c>
      <c r="F43" s="129">
        <v>1</v>
      </c>
      <c r="G43" s="129">
        <v>37.090000000000003</v>
      </c>
      <c r="H43" s="129">
        <v>5</v>
      </c>
      <c r="I43" s="131">
        <f t="shared" si="1"/>
        <v>103122</v>
      </c>
      <c r="J43" s="131">
        <v>3824794.9800000004</v>
      </c>
      <c r="K43" s="129" t="s">
        <v>100</v>
      </c>
      <c r="O43" s="142"/>
    </row>
    <row r="44" spans="1:15" x14ac:dyDescent="0.25">
      <c r="A44" s="129">
        <v>10</v>
      </c>
      <c r="B44" s="129" t="s">
        <v>99</v>
      </c>
      <c r="C44" s="129">
        <v>2</v>
      </c>
      <c r="D44" s="129">
        <v>98</v>
      </c>
      <c r="E44" s="129">
        <v>2</v>
      </c>
      <c r="F44" s="129">
        <v>1</v>
      </c>
      <c r="G44" s="129">
        <v>37.090000000000003</v>
      </c>
      <c r="H44" s="129">
        <v>2</v>
      </c>
      <c r="I44" s="131">
        <f t="shared" si="1"/>
        <v>103122</v>
      </c>
      <c r="J44" s="131">
        <v>3824794.9800000004</v>
      </c>
      <c r="K44" s="129" t="s">
        <v>100</v>
      </c>
      <c r="O44" s="142"/>
    </row>
    <row r="45" spans="1:15" x14ac:dyDescent="0.25">
      <c r="A45" s="129">
        <v>11</v>
      </c>
      <c r="B45" s="129" t="s">
        <v>99</v>
      </c>
      <c r="C45" s="129">
        <v>2</v>
      </c>
      <c r="D45" s="129">
        <v>101</v>
      </c>
      <c r="E45" s="129">
        <v>2</v>
      </c>
      <c r="F45" s="129">
        <v>1</v>
      </c>
      <c r="G45" s="129">
        <v>37.090000000000003</v>
      </c>
      <c r="H45" s="129">
        <v>5</v>
      </c>
      <c r="I45" s="131">
        <f t="shared" si="1"/>
        <v>103122</v>
      </c>
      <c r="J45" s="131">
        <v>3824794.9800000004</v>
      </c>
      <c r="K45" s="129" t="s">
        <v>100</v>
      </c>
      <c r="O45" s="142"/>
    </row>
    <row r="46" spans="1:15" x14ac:dyDescent="0.25">
      <c r="A46" s="129">
        <v>12</v>
      </c>
      <c r="B46" s="129" t="s">
        <v>99</v>
      </c>
      <c r="C46" s="129">
        <v>2</v>
      </c>
      <c r="D46" s="129">
        <v>104</v>
      </c>
      <c r="E46" s="129">
        <v>3</v>
      </c>
      <c r="F46" s="129">
        <v>1</v>
      </c>
      <c r="G46" s="129">
        <v>37.090000000000003</v>
      </c>
      <c r="H46" s="129">
        <v>2</v>
      </c>
      <c r="I46" s="131">
        <f t="shared" si="1"/>
        <v>103122</v>
      </c>
      <c r="J46" s="131">
        <v>3824794.9800000004</v>
      </c>
      <c r="K46" s="129" t="s">
        <v>100</v>
      </c>
      <c r="O46" s="142"/>
    </row>
    <row r="47" spans="1:15" x14ac:dyDescent="0.25">
      <c r="A47" s="129">
        <v>13</v>
      </c>
      <c r="B47" s="129" t="s">
        <v>99</v>
      </c>
      <c r="C47" s="129">
        <v>2</v>
      </c>
      <c r="D47" s="129">
        <v>107</v>
      </c>
      <c r="E47" s="129">
        <v>3</v>
      </c>
      <c r="F47" s="129">
        <v>1</v>
      </c>
      <c r="G47" s="129">
        <v>37.090000000000003</v>
      </c>
      <c r="H47" s="129">
        <v>5</v>
      </c>
      <c r="I47" s="131">
        <f t="shared" si="1"/>
        <v>103122</v>
      </c>
      <c r="J47" s="131">
        <v>3824794.9800000004</v>
      </c>
      <c r="K47" s="129" t="s">
        <v>100</v>
      </c>
      <c r="O47" s="142"/>
    </row>
    <row r="48" spans="1:15" x14ac:dyDescent="0.25">
      <c r="A48" s="129">
        <v>14</v>
      </c>
      <c r="B48" s="129" t="s">
        <v>99</v>
      </c>
      <c r="C48" s="129">
        <v>2</v>
      </c>
      <c r="D48" s="129">
        <v>110</v>
      </c>
      <c r="E48" s="129">
        <v>4</v>
      </c>
      <c r="F48" s="129">
        <v>1</v>
      </c>
      <c r="G48" s="129">
        <v>37.090000000000003</v>
      </c>
      <c r="H48" s="129">
        <v>2</v>
      </c>
      <c r="I48" s="131">
        <f t="shared" si="1"/>
        <v>103122</v>
      </c>
      <c r="J48" s="131">
        <v>3824794.9800000004</v>
      </c>
      <c r="K48" s="129" t="s">
        <v>100</v>
      </c>
      <c r="O48" s="142"/>
    </row>
    <row r="49" spans="1:15" x14ac:dyDescent="0.25">
      <c r="A49" s="129">
        <v>15</v>
      </c>
      <c r="B49" s="129" t="s">
        <v>99</v>
      </c>
      <c r="C49" s="129">
        <v>2</v>
      </c>
      <c r="D49" s="129">
        <v>113</v>
      </c>
      <c r="E49" s="129">
        <v>4</v>
      </c>
      <c r="F49" s="129">
        <v>1</v>
      </c>
      <c r="G49" s="129">
        <v>37.090000000000003</v>
      </c>
      <c r="H49" s="129">
        <v>5</v>
      </c>
      <c r="I49" s="131">
        <f t="shared" si="1"/>
        <v>103122</v>
      </c>
      <c r="J49" s="131">
        <v>3824794.9800000004</v>
      </c>
      <c r="K49" s="129" t="s">
        <v>100</v>
      </c>
      <c r="O49" s="142"/>
    </row>
    <row r="50" spans="1:15" x14ac:dyDescent="0.25">
      <c r="A50" s="129">
        <v>16</v>
      </c>
      <c r="B50" s="129" t="s">
        <v>99</v>
      </c>
      <c r="C50" s="129">
        <v>2</v>
      </c>
      <c r="D50" s="129">
        <v>128</v>
      </c>
      <c r="E50" s="129">
        <v>7</v>
      </c>
      <c r="F50" s="129">
        <v>1</v>
      </c>
      <c r="G50" s="129">
        <v>37.090000000000003</v>
      </c>
      <c r="H50" s="129">
        <v>2</v>
      </c>
      <c r="I50" s="131">
        <f t="shared" si="1"/>
        <v>103122</v>
      </c>
      <c r="J50" s="131">
        <v>3824794.9800000004</v>
      </c>
      <c r="K50" s="129" t="s">
        <v>100</v>
      </c>
      <c r="O50" s="142"/>
    </row>
    <row r="51" spans="1:15" x14ac:dyDescent="0.25">
      <c r="A51" s="129">
        <v>17</v>
      </c>
      <c r="B51" s="129" t="s">
        <v>99</v>
      </c>
      <c r="C51" s="129">
        <v>2</v>
      </c>
      <c r="D51" s="129">
        <v>134</v>
      </c>
      <c r="E51" s="129">
        <v>8</v>
      </c>
      <c r="F51" s="129">
        <v>1</v>
      </c>
      <c r="G51" s="129">
        <v>37.090000000000003</v>
      </c>
      <c r="H51" s="129">
        <v>2</v>
      </c>
      <c r="I51" s="131">
        <f t="shared" si="1"/>
        <v>103122</v>
      </c>
      <c r="J51" s="131">
        <v>3824794.9800000004</v>
      </c>
      <c r="K51" s="129" t="s">
        <v>100</v>
      </c>
      <c r="O51" s="142"/>
    </row>
    <row r="52" spans="1:15" x14ac:dyDescent="0.25">
      <c r="A52" s="129">
        <v>18</v>
      </c>
      <c r="B52" s="129" t="s">
        <v>99</v>
      </c>
      <c r="C52" s="129">
        <v>2</v>
      </c>
      <c r="D52" s="129">
        <v>140</v>
      </c>
      <c r="E52" s="129">
        <v>9</v>
      </c>
      <c r="F52" s="129">
        <v>1</v>
      </c>
      <c r="G52" s="129">
        <v>37.090000000000003</v>
      </c>
      <c r="H52" s="129">
        <v>2</v>
      </c>
      <c r="I52" s="131">
        <f t="shared" si="1"/>
        <v>103122</v>
      </c>
      <c r="J52" s="131">
        <v>3824794.9800000004</v>
      </c>
      <c r="K52" s="129" t="s">
        <v>100</v>
      </c>
      <c r="O52" s="142"/>
    </row>
    <row r="53" spans="1:15" x14ac:dyDescent="0.25">
      <c r="A53" s="129">
        <v>19</v>
      </c>
      <c r="B53" s="129" t="s">
        <v>99</v>
      </c>
      <c r="C53" s="129">
        <v>2</v>
      </c>
      <c r="D53" s="129">
        <v>152</v>
      </c>
      <c r="E53" s="129">
        <v>11</v>
      </c>
      <c r="F53" s="129">
        <v>1</v>
      </c>
      <c r="G53" s="129">
        <v>37.090000000000003</v>
      </c>
      <c r="H53" s="129">
        <v>2</v>
      </c>
      <c r="I53" s="131">
        <f t="shared" si="1"/>
        <v>103122</v>
      </c>
      <c r="J53" s="131">
        <v>3824794.9800000004</v>
      </c>
      <c r="K53" s="129" t="s">
        <v>100</v>
      </c>
      <c r="O53" s="142"/>
    </row>
    <row r="54" spans="1:15" x14ac:dyDescent="0.25">
      <c r="A54" s="129">
        <v>20</v>
      </c>
      <c r="B54" s="129" t="s">
        <v>99</v>
      </c>
      <c r="C54" s="129">
        <v>2</v>
      </c>
      <c r="D54" s="129">
        <v>158</v>
      </c>
      <c r="E54" s="129">
        <v>12</v>
      </c>
      <c r="F54" s="129">
        <v>1</v>
      </c>
      <c r="G54" s="129">
        <v>37.090000000000003</v>
      </c>
      <c r="H54" s="129">
        <v>2</v>
      </c>
      <c r="I54" s="131">
        <f t="shared" si="1"/>
        <v>103122</v>
      </c>
      <c r="J54" s="131">
        <v>3824794.9800000004</v>
      </c>
      <c r="K54" s="129" t="s">
        <v>100</v>
      </c>
      <c r="O54" s="142"/>
    </row>
    <row r="55" spans="1:15" x14ac:dyDescent="0.25">
      <c r="A55" s="129">
        <v>21</v>
      </c>
      <c r="B55" s="129" t="s">
        <v>99</v>
      </c>
      <c r="C55" s="129">
        <v>2</v>
      </c>
      <c r="D55" s="129">
        <v>164</v>
      </c>
      <c r="E55" s="129">
        <v>13</v>
      </c>
      <c r="F55" s="129">
        <v>1</v>
      </c>
      <c r="G55" s="129">
        <v>37.090000000000003</v>
      </c>
      <c r="H55" s="129">
        <v>2</v>
      </c>
      <c r="I55" s="131">
        <f t="shared" si="1"/>
        <v>103122</v>
      </c>
      <c r="J55" s="131">
        <v>3824794.9800000004</v>
      </c>
      <c r="K55" s="129" t="s">
        <v>100</v>
      </c>
      <c r="O55" s="142"/>
    </row>
    <row r="56" spans="1:15" x14ac:dyDescent="0.25">
      <c r="A56" s="129">
        <v>22</v>
      </c>
      <c r="B56" s="129" t="s">
        <v>99</v>
      </c>
      <c r="C56" s="129">
        <v>2</v>
      </c>
      <c r="D56" s="129">
        <v>170</v>
      </c>
      <c r="E56" s="129">
        <v>14</v>
      </c>
      <c r="F56" s="129">
        <v>1</v>
      </c>
      <c r="G56" s="129">
        <v>37.090000000000003</v>
      </c>
      <c r="H56" s="129">
        <v>2</v>
      </c>
      <c r="I56" s="131">
        <f t="shared" si="1"/>
        <v>103122</v>
      </c>
      <c r="J56" s="131">
        <v>3824794.9800000004</v>
      </c>
      <c r="K56" s="129" t="s">
        <v>100</v>
      </c>
      <c r="O56" s="142"/>
    </row>
    <row r="57" spans="1:15" x14ac:dyDescent="0.25">
      <c r="A57" s="129">
        <v>23</v>
      </c>
      <c r="B57" s="129" t="s">
        <v>99</v>
      </c>
      <c r="C57" s="129">
        <v>2</v>
      </c>
      <c r="D57" s="129">
        <v>176</v>
      </c>
      <c r="E57" s="129">
        <v>15</v>
      </c>
      <c r="F57" s="129">
        <v>1</v>
      </c>
      <c r="G57" s="129">
        <v>37.090000000000003</v>
      </c>
      <c r="H57" s="129">
        <v>2</v>
      </c>
      <c r="I57" s="131">
        <f t="shared" si="1"/>
        <v>103122</v>
      </c>
      <c r="J57" s="131">
        <v>3824794.9800000004</v>
      </c>
      <c r="K57" s="129" t="s">
        <v>100</v>
      </c>
      <c r="O57" s="142"/>
    </row>
    <row r="58" spans="1:15" x14ac:dyDescent="0.25">
      <c r="A58" s="129">
        <v>24</v>
      </c>
      <c r="B58" s="129" t="s">
        <v>99</v>
      </c>
      <c r="C58" s="129">
        <v>2</v>
      </c>
      <c r="D58" s="129">
        <v>179</v>
      </c>
      <c r="E58" s="129">
        <v>15</v>
      </c>
      <c r="F58" s="129">
        <v>1</v>
      </c>
      <c r="G58" s="129">
        <v>37.090000000000003</v>
      </c>
      <c r="H58" s="129">
        <v>5</v>
      </c>
      <c r="I58" s="131">
        <f t="shared" si="1"/>
        <v>103122</v>
      </c>
      <c r="J58" s="131">
        <v>3824794.9800000004</v>
      </c>
      <c r="K58" s="129" t="s">
        <v>100</v>
      </c>
      <c r="O58" s="142"/>
    </row>
    <row r="59" spans="1:15" x14ac:dyDescent="0.25">
      <c r="A59" s="129">
        <v>25</v>
      </c>
      <c r="B59" s="129" t="s">
        <v>99</v>
      </c>
      <c r="C59" s="129">
        <v>2</v>
      </c>
      <c r="D59" s="129">
        <v>182</v>
      </c>
      <c r="E59" s="129">
        <v>16</v>
      </c>
      <c r="F59" s="129">
        <v>1</v>
      </c>
      <c r="G59" s="129">
        <v>37.090000000000003</v>
      </c>
      <c r="H59" s="129">
        <v>2</v>
      </c>
      <c r="I59" s="131">
        <f t="shared" si="1"/>
        <v>103122</v>
      </c>
      <c r="J59" s="131">
        <v>3824794.9800000004</v>
      </c>
      <c r="K59" s="129" t="s">
        <v>100</v>
      </c>
      <c r="O59" s="142"/>
    </row>
    <row r="60" spans="1:15" x14ac:dyDescent="0.25">
      <c r="A60" s="129">
        <v>26</v>
      </c>
      <c r="B60" s="129" t="s">
        <v>99</v>
      </c>
      <c r="C60" s="129">
        <v>2</v>
      </c>
      <c r="D60" s="129">
        <v>185</v>
      </c>
      <c r="E60" s="129">
        <v>16</v>
      </c>
      <c r="F60" s="129">
        <v>1</v>
      </c>
      <c r="G60" s="129">
        <v>37.090000000000003</v>
      </c>
      <c r="H60" s="129">
        <v>5</v>
      </c>
      <c r="I60" s="131">
        <f t="shared" si="1"/>
        <v>103122</v>
      </c>
      <c r="J60" s="131">
        <v>3824794.9800000004</v>
      </c>
      <c r="K60" s="129" t="s">
        <v>100</v>
      </c>
      <c r="O60" s="142"/>
    </row>
    <row r="61" spans="1:15" x14ac:dyDescent="0.25">
      <c r="A61" s="129">
        <v>27</v>
      </c>
      <c r="B61" s="129" t="s">
        <v>99</v>
      </c>
      <c r="C61" s="129">
        <v>2</v>
      </c>
      <c r="D61" s="129">
        <v>188</v>
      </c>
      <c r="E61" s="129">
        <v>17</v>
      </c>
      <c r="F61" s="129">
        <v>1</v>
      </c>
      <c r="G61" s="129">
        <v>37.090000000000003</v>
      </c>
      <c r="H61" s="129">
        <v>2</v>
      </c>
      <c r="I61" s="131">
        <f t="shared" si="1"/>
        <v>103122</v>
      </c>
      <c r="J61" s="131">
        <v>3824794.9800000004</v>
      </c>
      <c r="K61" s="129" t="s">
        <v>100</v>
      </c>
      <c r="O61" s="142"/>
    </row>
    <row r="62" spans="1:15" x14ac:dyDescent="0.25">
      <c r="A62" s="129">
        <v>28</v>
      </c>
      <c r="B62" s="129" t="s">
        <v>99</v>
      </c>
      <c r="C62" s="129">
        <v>2</v>
      </c>
      <c r="D62" s="129">
        <v>190</v>
      </c>
      <c r="E62" s="129">
        <v>17</v>
      </c>
      <c r="F62" s="129">
        <v>1</v>
      </c>
      <c r="G62" s="129">
        <v>35.67</v>
      </c>
      <c r="H62" s="129">
        <v>4</v>
      </c>
      <c r="I62" s="131">
        <f t="shared" si="1"/>
        <v>103122</v>
      </c>
      <c r="J62" s="131">
        <v>3678361.74</v>
      </c>
      <c r="K62" s="129" t="s">
        <v>100</v>
      </c>
      <c r="O62" s="142"/>
    </row>
    <row r="63" spans="1:15" x14ac:dyDescent="0.25">
      <c r="A63" s="129">
        <v>29</v>
      </c>
      <c r="B63" s="129" t="s">
        <v>99</v>
      </c>
      <c r="C63" s="129">
        <v>2</v>
      </c>
      <c r="D63" s="129">
        <v>191</v>
      </c>
      <c r="E63" s="129">
        <v>17</v>
      </c>
      <c r="F63" s="129">
        <v>1</v>
      </c>
      <c r="G63" s="129">
        <v>37.090000000000003</v>
      </c>
      <c r="H63" s="129">
        <v>5</v>
      </c>
      <c r="I63" s="131">
        <f t="shared" si="1"/>
        <v>103122</v>
      </c>
      <c r="J63" s="131">
        <v>3824794.9800000004</v>
      </c>
      <c r="K63" s="129" t="s">
        <v>100</v>
      </c>
      <c r="O63" s="142"/>
    </row>
    <row r="64" spans="1:15" x14ac:dyDescent="0.25">
      <c r="O64" s="142"/>
    </row>
    <row r="65" spans="1:12" customFormat="1" ht="18.75" x14ac:dyDescent="0.3">
      <c r="A65" s="24" t="s">
        <v>107</v>
      </c>
      <c r="B65" s="2"/>
      <c r="C65" s="2"/>
      <c r="D65" s="2"/>
      <c r="E65" s="3"/>
      <c r="F65" s="2"/>
      <c r="G65" s="3"/>
      <c r="H65" s="3"/>
      <c r="I65" s="3"/>
      <c r="J65" s="3"/>
      <c r="K65" s="3"/>
      <c r="L65" s="1"/>
    </row>
    <row r="66" spans="1:12" ht="30" x14ac:dyDescent="0.25">
      <c r="A66" s="133" t="s">
        <v>89</v>
      </c>
      <c r="B66" s="134" t="s">
        <v>90</v>
      </c>
      <c r="C66" s="134" t="s">
        <v>91</v>
      </c>
      <c r="D66" s="134" t="s">
        <v>92</v>
      </c>
      <c r="E66" s="134" t="s">
        <v>93</v>
      </c>
      <c r="F66" s="134" t="s">
        <v>94</v>
      </c>
      <c r="G66" s="134" t="s">
        <v>95</v>
      </c>
      <c r="H66" s="134" t="s">
        <v>96</v>
      </c>
      <c r="I66" s="134" t="s">
        <v>97</v>
      </c>
      <c r="J66" s="134" t="s">
        <v>98</v>
      </c>
      <c r="K66" s="134" t="s">
        <v>4</v>
      </c>
    </row>
    <row r="67" spans="1:12" x14ac:dyDescent="0.25">
      <c r="A67" s="129">
        <v>1</v>
      </c>
      <c r="B67" s="129" t="s">
        <v>99</v>
      </c>
      <c r="C67" s="129">
        <v>1</v>
      </c>
      <c r="D67" s="129">
        <v>5</v>
      </c>
      <c r="E67" s="129">
        <v>2</v>
      </c>
      <c r="F67" s="129">
        <v>1</v>
      </c>
      <c r="G67" s="129">
        <v>37.090000000000003</v>
      </c>
      <c r="H67" s="129">
        <v>5</v>
      </c>
      <c r="I67" s="131">
        <f>J67/G67</f>
        <v>96045</v>
      </c>
      <c r="J67" s="131">
        <v>3562309.0500000003</v>
      </c>
      <c r="K67" s="129" t="s">
        <v>100</v>
      </c>
    </row>
    <row r="68" spans="1:12" x14ac:dyDescent="0.25">
      <c r="A68" s="129">
        <v>2</v>
      </c>
      <c r="B68" s="129" t="s">
        <v>99</v>
      </c>
      <c r="C68" s="129">
        <v>1</v>
      </c>
      <c r="D68" s="129">
        <v>11</v>
      </c>
      <c r="E68" s="129">
        <v>3</v>
      </c>
      <c r="F68" s="129">
        <v>1</v>
      </c>
      <c r="G68" s="129">
        <v>37.090000000000003</v>
      </c>
      <c r="H68" s="129">
        <v>5</v>
      </c>
      <c r="I68" s="131">
        <f t="shared" ref="I68:I95" si="2">J68/G68</f>
        <v>96045</v>
      </c>
      <c r="J68" s="131">
        <v>3562309.0500000003</v>
      </c>
      <c r="K68" s="129" t="s">
        <v>100</v>
      </c>
    </row>
    <row r="69" spans="1:12" x14ac:dyDescent="0.25">
      <c r="A69" s="129">
        <v>3</v>
      </c>
      <c r="B69" s="129" t="s">
        <v>99</v>
      </c>
      <c r="C69" s="129">
        <v>1</v>
      </c>
      <c r="D69" s="129">
        <v>23</v>
      </c>
      <c r="E69" s="129">
        <v>5</v>
      </c>
      <c r="F69" s="129">
        <v>1</v>
      </c>
      <c r="G69" s="129">
        <v>37.090000000000003</v>
      </c>
      <c r="H69" s="129">
        <v>5</v>
      </c>
      <c r="I69" s="131">
        <f t="shared" si="2"/>
        <v>96045</v>
      </c>
      <c r="J69" s="131">
        <v>3562309.0500000003</v>
      </c>
      <c r="K69" s="129" t="s">
        <v>100</v>
      </c>
    </row>
    <row r="70" spans="1:12" x14ac:dyDescent="0.25">
      <c r="A70" s="129">
        <v>4</v>
      </c>
      <c r="B70" s="129" t="s">
        <v>99</v>
      </c>
      <c r="C70" s="129">
        <v>1</v>
      </c>
      <c r="D70" s="129">
        <v>29</v>
      </c>
      <c r="E70" s="129">
        <v>6</v>
      </c>
      <c r="F70" s="129">
        <v>1</v>
      </c>
      <c r="G70" s="129">
        <v>37.090000000000003</v>
      </c>
      <c r="H70" s="129">
        <v>5</v>
      </c>
      <c r="I70" s="131">
        <f t="shared" si="2"/>
        <v>96045</v>
      </c>
      <c r="J70" s="131">
        <v>3562309.0500000003</v>
      </c>
      <c r="K70" s="129" t="s">
        <v>100</v>
      </c>
    </row>
    <row r="71" spans="1:12" x14ac:dyDescent="0.25">
      <c r="A71" s="129">
        <v>5</v>
      </c>
      <c r="B71" s="129" t="s">
        <v>99</v>
      </c>
      <c r="C71" s="129">
        <v>1</v>
      </c>
      <c r="D71" s="129">
        <v>41</v>
      </c>
      <c r="E71" s="129">
        <v>8</v>
      </c>
      <c r="F71" s="129">
        <v>1</v>
      </c>
      <c r="G71" s="129">
        <v>37.090000000000003</v>
      </c>
      <c r="H71" s="129">
        <v>5</v>
      </c>
      <c r="I71" s="131">
        <f t="shared" si="2"/>
        <v>96045</v>
      </c>
      <c r="J71" s="131">
        <v>3562309.0500000003</v>
      </c>
      <c r="K71" s="129" t="s">
        <v>100</v>
      </c>
    </row>
    <row r="72" spans="1:12" x14ac:dyDescent="0.25">
      <c r="A72" s="129">
        <v>6</v>
      </c>
      <c r="B72" s="129" t="s">
        <v>99</v>
      </c>
      <c r="C72" s="129">
        <v>1</v>
      </c>
      <c r="D72" s="129">
        <v>50</v>
      </c>
      <c r="E72" s="129">
        <v>10</v>
      </c>
      <c r="F72" s="129">
        <v>1</v>
      </c>
      <c r="G72" s="129">
        <v>37.090000000000003</v>
      </c>
      <c r="H72" s="129">
        <v>2</v>
      </c>
      <c r="I72" s="131">
        <f t="shared" si="2"/>
        <v>96045</v>
      </c>
      <c r="J72" s="131">
        <v>3562309.0500000003</v>
      </c>
      <c r="K72" s="129" t="s">
        <v>100</v>
      </c>
    </row>
    <row r="73" spans="1:12" x14ac:dyDescent="0.25">
      <c r="A73" s="129">
        <v>7</v>
      </c>
      <c r="B73" s="129" t="s">
        <v>99</v>
      </c>
      <c r="C73" s="129">
        <v>1</v>
      </c>
      <c r="D73" s="129">
        <v>71</v>
      </c>
      <c r="E73" s="129">
        <v>13</v>
      </c>
      <c r="F73" s="129">
        <v>1</v>
      </c>
      <c r="G73" s="129">
        <v>37.090000000000003</v>
      </c>
      <c r="H73" s="129">
        <v>5</v>
      </c>
      <c r="I73" s="131">
        <f t="shared" si="2"/>
        <v>96045</v>
      </c>
      <c r="J73" s="131">
        <v>3562309.0500000003</v>
      </c>
      <c r="K73" s="129" t="s">
        <v>100</v>
      </c>
    </row>
    <row r="74" spans="1:12" x14ac:dyDescent="0.25">
      <c r="A74" s="129">
        <v>8</v>
      </c>
      <c r="B74" s="129" t="s">
        <v>99</v>
      </c>
      <c r="C74" s="129">
        <v>1</v>
      </c>
      <c r="D74" s="129">
        <v>77</v>
      </c>
      <c r="E74" s="129">
        <v>14</v>
      </c>
      <c r="F74" s="129">
        <v>1</v>
      </c>
      <c r="G74" s="129">
        <v>37.090000000000003</v>
      </c>
      <c r="H74" s="129">
        <v>5</v>
      </c>
      <c r="I74" s="131">
        <f t="shared" si="2"/>
        <v>96045</v>
      </c>
      <c r="J74" s="131">
        <v>3562309.0500000003</v>
      </c>
      <c r="K74" s="129" t="s">
        <v>100</v>
      </c>
    </row>
    <row r="75" spans="1:12" x14ac:dyDescent="0.25">
      <c r="A75" s="129">
        <v>9</v>
      </c>
      <c r="B75" s="129" t="s">
        <v>99</v>
      </c>
      <c r="C75" s="129">
        <v>1</v>
      </c>
      <c r="D75" s="129">
        <v>89</v>
      </c>
      <c r="E75" s="129">
        <v>16</v>
      </c>
      <c r="F75" s="129">
        <v>1</v>
      </c>
      <c r="G75" s="129">
        <v>37.090000000000003</v>
      </c>
      <c r="H75" s="129">
        <v>5</v>
      </c>
      <c r="I75" s="131">
        <f t="shared" si="2"/>
        <v>96045</v>
      </c>
      <c r="J75" s="131">
        <v>3562309.0500000003</v>
      </c>
      <c r="K75" s="129" t="s">
        <v>100</v>
      </c>
    </row>
    <row r="76" spans="1:12" x14ac:dyDescent="0.25">
      <c r="A76" s="129">
        <v>10</v>
      </c>
      <c r="B76" s="129" t="s">
        <v>99</v>
      </c>
      <c r="C76" s="129">
        <v>2</v>
      </c>
      <c r="D76" s="129">
        <v>98</v>
      </c>
      <c r="E76" s="129">
        <v>2</v>
      </c>
      <c r="F76" s="129">
        <v>1</v>
      </c>
      <c r="G76" s="129">
        <v>37.090000000000003</v>
      </c>
      <c r="H76" s="129">
        <v>2</v>
      </c>
      <c r="I76" s="131">
        <f t="shared" si="2"/>
        <v>96045</v>
      </c>
      <c r="J76" s="131">
        <v>3562309.0500000003</v>
      </c>
      <c r="K76" s="129" t="s">
        <v>100</v>
      </c>
    </row>
    <row r="77" spans="1:12" x14ac:dyDescent="0.25">
      <c r="A77" s="129">
        <v>11</v>
      </c>
      <c r="B77" s="129" t="s">
        <v>99</v>
      </c>
      <c r="C77" s="129">
        <v>2</v>
      </c>
      <c r="D77" s="129">
        <v>101</v>
      </c>
      <c r="E77" s="129">
        <v>2</v>
      </c>
      <c r="F77" s="129">
        <v>1</v>
      </c>
      <c r="G77" s="129">
        <v>37.090000000000003</v>
      </c>
      <c r="H77" s="129">
        <v>5</v>
      </c>
      <c r="I77" s="131">
        <f t="shared" si="2"/>
        <v>96045</v>
      </c>
      <c r="J77" s="131">
        <v>3562309.0500000003</v>
      </c>
      <c r="K77" s="129" t="s">
        <v>100</v>
      </c>
    </row>
    <row r="78" spans="1:12" x14ac:dyDescent="0.25">
      <c r="A78" s="129">
        <v>12</v>
      </c>
      <c r="B78" s="129" t="s">
        <v>99</v>
      </c>
      <c r="C78" s="129">
        <v>2</v>
      </c>
      <c r="D78" s="129">
        <v>104</v>
      </c>
      <c r="E78" s="129">
        <v>3</v>
      </c>
      <c r="F78" s="129">
        <v>1</v>
      </c>
      <c r="G78" s="129">
        <v>37.090000000000003</v>
      </c>
      <c r="H78" s="129">
        <v>2</v>
      </c>
      <c r="I78" s="131">
        <f t="shared" si="2"/>
        <v>96045</v>
      </c>
      <c r="J78" s="131">
        <v>3562309.0500000003</v>
      </c>
      <c r="K78" s="129" t="s">
        <v>100</v>
      </c>
    </row>
    <row r="79" spans="1:12" x14ac:dyDescent="0.25">
      <c r="A79" s="129">
        <v>13</v>
      </c>
      <c r="B79" s="129" t="s">
        <v>99</v>
      </c>
      <c r="C79" s="129">
        <v>2</v>
      </c>
      <c r="D79" s="129">
        <v>107</v>
      </c>
      <c r="E79" s="129">
        <v>3</v>
      </c>
      <c r="F79" s="129">
        <v>1</v>
      </c>
      <c r="G79" s="129">
        <v>37.090000000000003</v>
      </c>
      <c r="H79" s="129">
        <v>5</v>
      </c>
      <c r="I79" s="131">
        <f t="shared" si="2"/>
        <v>96045</v>
      </c>
      <c r="J79" s="131">
        <v>3562309.0500000003</v>
      </c>
      <c r="K79" s="129" t="s">
        <v>100</v>
      </c>
    </row>
    <row r="80" spans="1:12" x14ac:dyDescent="0.25">
      <c r="A80" s="129">
        <v>14</v>
      </c>
      <c r="B80" s="129" t="s">
        <v>99</v>
      </c>
      <c r="C80" s="129">
        <v>2</v>
      </c>
      <c r="D80" s="129">
        <v>110</v>
      </c>
      <c r="E80" s="129">
        <v>4</v>
      </c>
      <c r="F80" s="129">
        <v>1</v>
      </c>
      <c r="G80" s="129">
        <v>37.090000000000003</v>
      </c>
      <c r="H80" s="129">
        <v>2</v>
      </c>
      <c r="I80" s="131">
        <f t="shared" si="2"/>
        <v>96045</v>
      </c>
      <c r="J80" s="131">
        <v>3562309.0500000003</v>
      </c>
      <c r="K80" s="129" t="s">
        <v>100</v>
      </c>
    </row>
    <row r="81" spans="1:11" x14ac:dyDescent="0.25">
      <c r="A81" s="129">
        <v>15</v>
      </c>
      <c r="B81" s="129" t="s">
        <v>99</v>
      </c>
      <c r="C81" s="129">
        <v>2</v>
      </c>
      <c r="D81" s="129">
        <v>113</v>
      </c>
      <c r="E81" s="129">
        <v>4</v>
      </c>
      <c r="F81" s="129">
        <v>1</v>
      </c>
      <c r="G81" s="129">
        <v>37.090000000000003</v>
      </c>
      <c r="H81" s="129">
        <v>5</v>
      </c>
      <c r="I81" s="131">
        <f t="shared" si="2"/>
        <v>96045</v>
      </c>
      <c r="J81" s="131">
        <v>3562309.0500000003</v>
      </c>
      <c r="K81" s="129" t="s">
        <v>100</v>
      </c>
    </row>
    <row r="82" spans="1:11" x14ac:dyDescent="0.25">
      <c r="A82" s="129">
        <v>16</v>
      </c>
      <c r="B82" s="129" t="s">
        <v>99</v>
      </c>
      <c r="C82" s="129">
        <v>2</v>
      </c>
      <c r="D82" s="129">
        <v>128</v>
      </c>
      <c r="E82" s="129">
        <v>7</v>
      </c>
      <c r="F82" s="129">
        <v>1</v>
      </c>
      <c r="G82" s="129">
        <v>37.090000000000003</v>
      </c>
      <c r="H82" s="129">
        <v>2</v>
      </c>
      <c r="I82" s="131">
        <f t="shared" si="2"/>
        <v>96045</v>
      </c>
      <c r="J82" s="131">
        <v>3562309.0500000003</v>
      </c>
      <c r="K82" s="129" t="s">
        <v>100</v>
      </c>
    </row>
    <row r="83" spans="1:11" x14ac:dyDescent="0.25">
      <c r="A83" s="129">
        <v>17</v>
      </c>
      <c r="B83" s="129" t="s">
        <v>99</v>
      </c>
      <c r="C83" s="129">
        <v>2</v>
      </c>
      <c r="D83" s="129">
        <v>134</v>
      </c>
      <c r="E83" s="129">
        <v>8</v>
      </c>
      <c r="F83" s="129">
        <v>1</v>
      </c>
      <c r="G83" s="129">
        <v>37.090000000000003</v>
      </c>
      <c r="H83" s="129">
        <v>2</v>
      </c>
      <c r="I83" s="131">
        <f t="shared" si="2"/>
        <v>96045</v>
      </c>
      <c r="J83" s="131">
        <v>3562309.0500000003</v>
      </c>
      <c r="K83" s="129" t="s">
        <v>100</v>
      </c>
    </row>
    <row r="84" spans="1:11" x14ac:dyDescent="0.25">
      <c r="A84" s="129">
        <v>18</v>
      </c>
      <c r="B84" s="129" t="s">
        <v>99</v>
      </c>
      <c r="C84" s="129">
        <v>2</v>
      </c>
      <c r="D84" s="129">
        <v>140</v>
      </c>
      <c r="E84" s="129">
        <v>9</v>
      </c>
      <c r="F84" s="129">
        <v>1</v>
      </c>
      <c r="G84" s="129">
        <v>37.090000000000003</v>
      </c>
      <c r="H84" s="129">
        <v>2</v>
      </c>
      <c r="I84" s="131">
        <f t="shared" si="2"/>
        <v>96045</v>
      </c>
      <c r="J84" s="131">
        <v>3562309.0500000003</v>
      </c>
      <c r="K84" s="129" t="s">
        <v>100</v>
      </c>
    </row>
    <row r="85" spans="1:11" x14ac:dyDescent="0.25">
      <c r="A85" s="129">
        <v>19</v>
      </c>
      <c r="B85" s="129" t="s">
        <v>99</v>
      </c>
      <c r="C85" s="129">
        <v>2</v>
      </c>
      <c r="D85" s="129">
        <v>152</v>
      </c>
      <c r="E85" s="129">
        <v>11</v>
      </c>
      <c r="F85" s="129">
        <v>1</v>
      </c>
      <c r="G85" s="129">
        <v>37.090000000000003</v>
      </c>
      <c r="H85" s="129">
        <v>2</v>
      </c>
      <c r="I85" s="131">
        <f t="shared" si="2"/>
        <v>96045</v>
      </c>
      <c r="J85" s="131">
        <v>3562309.0500000003</v>
      </c>
      <c r="K85" s="129" t="s">
        <v>100</v>
      </c>
    </row>
    <row r="86" spans="1:11" x14ac:dyDescent="0.25">
      <c r="A86" s="129">
        <v>20</v>
      </c>
      <c r="B86" s="129" t="s">
        <v>99</v>
      </c>
      <c r="C86" s="129">
        <v>2</v>
      </c>
      <c r="D86" s="129">
        <v>158</v>
      </c>
      <c r="E86" s="129">
        <v>12</v>
      </c>
      <c r="F86" s="129">
        <v>1</v>
      </c>
      <c r="G86" s="129">
        <v>37.090000000000003</v>
      </c>
      <c r="H86" s="129">
        <v>2</v>
      </c>
      <c r="I86" s="131">
        <f t="shared" si="2"/>
        <v>96045</v>
      </c>
      <c r="J86" s="131">
        <v>3562309.0500000003</v>
      </c>
      <c r="K86" s="129" t="s">
        <v>100</v>
      </c>
    </row>
    <row r="87" spans="1:11" x14ac:dyDescent="0.25">
      <c r="A87" s="129">
        <v>21</v>
      </c>
      <c r="B87" s="129" t="s">
        <v>99</v>
      </c>
      <c r="C87" s="129">
        <v>2</v>
      </c>
      <c r="D87" s="129">
        <v>164</v>
      </c>
      <c r="E87" s="129">
        <v>13</v>
      </c>
      <c r="F87" s="129">
        <v>1</v>
      </c>
      <c r="G87" s="129">
        <v>37.090000000000003</v>
      </c>
      <c r="H87" s="129">
        <v>2</v>
      </c>
      <c r="I87" s="131">
        <f t="shared" si="2"/>
        <v>96045</v>
      </c>
      <c r="J87" s="131">
        <v>3562309.0500000003</v>
      </c>
      <c r="K87" s="129" t="s">
        <v>100</v>
      </c>
    </row>
    <row r="88" spans="1:11" x14ac:dyDescent="0.25">
      <c r="A88" s="129">
        <v>22</v>
      </c>
      <c r="B88" s="129" t="s">
        <v>99</v>
      </c>
      <c r="C88" s="129">
        <v>2</v>
      </c>
      <c r="D88" s="129">
        <v>170</v>
      </c>
      <c r="E88" s="129">
        <v>14</v>
      </c>
      <c r="F88" s="129">
        <v>1</v>
      </c>
      <c r="G88" s="129">
        <v>37.090000000000003</v>
      </c>
      <c r="H88" s="129">
        <v>2</v>
      </c>
      <c r="I88" s="131">
        <f t="shared" si="2"/>
        <v>96045</v>
      </c>
      <c r="J88" s="131">
        <v>3562309.0500000003</v>
      </c>
      <c r="K88" s="129" t="s">
        <v>100</v>
      </c>
    </row>
    <row r="89" spans="1:11" x14ac:dyDescent="0.25">
      <c r="A89" s="129">
        <v>23</v>
      </c>
      <c r="B89" s="129" t="s">
        <v>99</v>
      </c>
      <c r="C89" s="129">
        <v>2</v>
      </c>
      <c r="D89" s="129">
        <v>176</v>
      </c>
      <c r="E89" s="129">
        <v>15</v>
      </c>
      <c r="F89" s="129">
        <v>1</v>
      </c>
      <c r="G89" s="129">
        <v>37.090000000000003</v>
      </c>
      <c r="H89" s="129">
        <v>2</v>
      </c>
      <c r="I89" s="131">
        <f t="shared" si="2"/>
        <v>96045</v>
      </c>
      <c r="J89" s="131">
        <v>3562309.0500000003</v>
      </c>
      <c r="K89" s="129" t="s">
        <v>100</v>
      </c>
    </row>
    <row r="90" spans="1:11" x14ac:dyDescent="0.25">
      <c r="A90" s="129">
        <v>24</v>
      </c>
      <c r="B90" s="129" t="s">
        <v>99</v>
      </c>
      <c r="C90" s="129">
        <v>2</v>
      </c>
      <c r="D90" s="129">
        <v>179</v>
      </c>
      <c r="E90" s="129">
        <v>15</v>
      </c>
      <c r="F90" s="129">
        <v>1</v>
      </c>
      <c r="G90" s="129">
        <v>37.090000000000003</v>
      </c>
      <c r="H90" s="129">
        <v>5</v>
      </c>
      <c r="I90" s="131">
        <f t="shared" si="2"/>
        <v>96045</v>
      </c>
      <c r="J90" s="131">
        <v>3562309.0500000003</v>
      </c>
      <c r="K90" s="129" t="s">
        <v>100</v>
      </c>
    </row>
    <row r="91" spans="1:11" x14ac:dyDescent="0.25">
      <c r="A91" s="129">
        <v>25</v>
      </c>
      <c r="B91" s="129" t="s">
        <v>99</v>
      </c>
      <c r="C91" s="129">
        <v>2</v>
      </c>
      <c r="D91" s="129">
        <v>182</v>
      </c>
      <c r="E91" s="129">
        <v>16</v>
      </c>
      <c r="F91" s="129">
        <v>1</v>
      </c>
      <c r="G91" s="129">
        <v>37.090000000000003</v>
      </c>
      <c r="H91" s="129">
        <v>2</v>
      </c>
      <c r="I91" s="131">
        <f t="shared" si="2"/>
        <v>96045</v>
      </c>
      <c r="J91" s="131">
        <v>3562309.0500000003</v>
      </c>
      <c r="K91" s="129" t="s">
        <v>100</v>
      </c>
    </row>
    <row r="92" spans="1:11" x14ac:dyDescent="0.25">
      <c r="A92" s="129">
        <v>26</v>
      </c>
      <c r="B92" s="129" t="s">
        <v>99</v>
      </c>
      <c r="C92" s="129">
        <v>2</v>
      </c>
      <c r="D92" s="129">
        <v>185</v>
      </c>
      <c r="E92" s="129">
        <v>16</v>
      </c>
      <c r="F92" s="129">
        <v>1</v>
      </c>
      <c r="G92" s="129">
        <v>37.090000000000003</v>
      </c>
      <c r="H92" s="129">
        <v>5</v>
      </c>
      <c r="I92" s="131">
        <f t="shared" si="2"/>
        <v>96045</v>
      </c>
      <c r="J92" s="131">
        <v>3562309.0500000003</v>
      </c>
      <c r="K92" s="129" t="s">
        <v>100</v>
      </c>
    </row>
    <row r="93" spans="1:11" x14ac:dyDescent="0.25">
      <c r="A93" s="129">
        <v>27</v>
      </c>
      <c r="B93" s="129" t="s">
        <v>99</v>
      </c>
      <c r="C93" s="129">
        <v>2</v>
      </c>
      <c r="D93" s="129">
        <v>188</v>
      </c>
      <c r="E93" s="129">
        <v>17</v>
      </c>
      <c r="F93" s="129">
        <v>1</v>
      </c>
      <c r="G93" s="129">
        <v>37.090000000000003</v>
      </c>
      <c r="H93" s="129">
        <v>2</v>
      </c>
      <c r="I93" s="131">
        <f t="shared" si="2"/>
        <v>96045</v>
      </c>
      <c r="J93" s="131">
        <v>3562309.0500000003</v>
      </c>
      <c r="K93" s="129" t="s">
        <v>100</v>
      </c>
    </row>
    <row r="94" spans="1:11" x14ac:dyDescent="0.25">
      <c r="A94" s="129">
        <v>28</v>
      </c>
      <c r="B94" s="129" t="s">
        <v>99</v>
      </c>
      <c r="C94" s="129">
        <v>2</v>
      </c>
      <c r="D94" s="129">
        <v>190</v>
      </c>
      <c r="E94" s="129">
        <v>17</v>
      </c>
      <c r="F94" s="129">
        <v>1</v>
      </c>
      <c r="G94" s="129">
        <v>35.67</v>
      </c>
      <c r="H94" s="129">
        <v>4</v>
      </c>
      <c r="I94" s="131">
        <f t="shared" si="2"/>
        <v>96045</v>
      </c>
      <c r="J94" s="131">
        <v>3425925.15</v>
      </c>
      <c r="K94" s="129" t="s">
        <v>100</v>
      </c>
    </row>
    <row r="95" spans="1:11" x14ac:dyDescent="0.25">
      <c r="A95" s="129">
        <v>29</v>
      </c>
      <c r="B95" s="129" t="s">
        <v>99</v>
      </c>
      <c r="C95" s="129">
        <v>2</v>
      </c>
      <c r="D95" s="129">
        <v>191</v>
      </c>
      <c r="E95" s="129">
        <v>17</v>
      </c>
      <c r="F95" s="129">
        <v>1</v>
      </c>
      <c r="G95" s="129">
        <v>37.090000000000003</v>
      </c>
      <c r="H95" s="129">
        <v>5</v>
      </c>
      <c r="I95" s="131">
        <f t="shared" si="2"/>
        <v>96045</v>
      </c>
      <c r="J95" s="131">
        <v>3562309.0500000003</v>
      </c>
      <c r="K95" s="129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89"/>
  <sheetViews>
    <sheetView topLeftCell="A4" zoomScale="90" zoomScaleNormal="90" workbookViewId="0">
      <selection activeCell="M25" sqref="M25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31.7109375" style="1" customWidth="1"/>
    <col min="12" max="12" width="8.7109375" style="1" customWidth="1"/>
    <col min="13" max="14" width="11.140625" customWidth="1"/>
    <col min="16" max="16" width="11.140625" customWidth="1"/>
  </cols>
  <sheetData>
    <row r="1" spans="1:15" s="2" customFormat="1" ht="27.75" customHeight="1" thickBot="1" x14ac:dyDescent="0.35">
      <c r="A1" s="24" t="s">
        <v>105</v>
      </c>
      <c r="E1" s="3"/>
      <c r="G1" s="3"/>
      <c r="H1" s="3"/>
      <c r="I1" s="3"/>
      <c r="J1" s="3"/>
      <c r="K1" s="3"/>
      <c r="L1" s="3"/>
    </row>
    <row r="2" spans="1:15" ht="45" customHeight="1" thickBot="1" x14ac:dyDescent="0.3">
      <c r="A2" s="19" t="s">
        <v>0</v>
      </c>
      <c r="B2" s="20" t="s">
        <v>64</v>
      </c>
      <c r="C2" s="21" t="s">
        <v>8</v>
      </c>
      <c r="D2" s="20" t="s">
        <v>3</v>
      </c>
      <c r="E2" s="21" t="s">
        <v>7</v>
      </c>
      <c r="F2" s="20" t="s">
        <v>3</v>
      </c>
      <c r="G2" s="21" t="s">
        <v>16</v>
      </c>
      <c r="H2" s="20" t="s">
        <v>3</v>
      </c>
      <c r="I2" s="21" t="s">
        <v>17</v>
      </c>
      <c r="J2" s="20" t="s">
        <v>3</v>
      </c>
      <c r="K2" s="22" t="s">
        <v>2</v>
      </c>
      <c r="L2" s="101"/>
    </row>
    <row r="3" spans="1:15" x14ac:dyDescent="0.25">
      <c r="A3" s="9" t="s">
        <v>10</v>
      </c>
      <c r="B3" s="16">
        <v>21.6</v>
      </c>
      <c r="C3" s="23">
        <v>129609.25925925899</v>
      </c>
      <c r="D3" s="13">
        <f>C3*B3</f>
        <v>2799559.9999999944</v>
      </c>
      <c r="E3" s="23">
        <v>130109.25925925899</v>
      </c>
      <c r="F3" s="13">
        <f>E3*B3</f>
        <v>2810359.9999999944</v>
      </c>
      <c r="G3" s="23">
        <v>130609.25925925899</v>
      </c>
      <c r="H3" s="13">
        <f>G3*B3</f>
        <v>2821159.9999999944</v>
      </c>
      <c r="I3" s="23">
        <v>130109.25925925899</v>
      </c>
      <c r="J3" s="13">
        <f>I3*B3</f>
        <v>2810359.9999999944</v>
      </c>
      <c r="K3" s="10" t="s">
        <v>12</v>
      </c>
      <c r="L3" s="37"/>
      <c r="O3" s="18"/>
    </row>
    <row r="4" spans="1:15" x14ac:dyDescent="0.25">
      <c r="A4" s="7" t="s">
        <v>9</v>
      </c>
      <c r="B4" s="15">
        <v>37.549999999999997</v>
      </c>
      <c r="C4" s="23">
        <v>106626.23169107862</v>
      </c>
      <c r="D4" s="13">
        <f t="shared" ref="D4:D29" si="0">C4*B4</f>
        <v>4003815.0000000019</v>
      </c>
      <c r="E4" s="23">
        <v>107126.23169107862</v>
      </c>
      <c r="F4" s="13">
        <f t="shared" ref="F4:F29" si="1">E4*B4</f>
        <v>4022590.0000000019</v>
      </c>
      <c r="G4" s="23">
        <v>107626.23169107862</v>
      </c>
      <c r="H4" s="13">
        <f t="shared" ref="H4:H29" si="2">G4*B4</f>
        <v>4041365.0000000019</v>
      </c>
      <c r="I4" s="23">
        <v>107126.23169107862</v>
      </c>
      <c r="J4" s="13">
        <f t="shared" ref="J4:J26" si="3">I4*B4</f>
        <v>4022590.0000000019</v>
      </c>
      <c r="K4" s="10" t="s">
        <v>12</v>
      </c>
      <c r="L4" s="37"/>
      <c r="O4" s="18"/>
    </row>
    <row r="5" spans="1:15" x14ac:dyDescent="0.25">
      <c r="A5" s="7" t="s">
        <v>11</v>
      </c>
      <c r="B5" s="15">
        <v>56.58</v>
      </c>
      <c r="C5" s="23">
        <v>92784.817956875195</v>
      </c>
      <c r="D5" s="13">
        <f t="shared" si="0"/>
        <v>5249764.9999999981</v>
      </c>
      <c r="E5" s="23">
        <v>93284.817956875195</v>
      </c>
      <c r="F5" s="13">
        <f t="shared" si="1"/>
        <v>5278054.9999999981</v>
      </c>
      <c r="G5" s="23">
        <v>93784.817956875195</v>
      </c>
      <c r="H5" s="13">
        <f t="shared" si="2"/>
        <v>5306344.9999999981</v>
      </c>
      <c r="I5" s="23">
        <v>93284.817956875195</v>
      </c>
      <c r="J5" s="13">
        <f t="shared" si="3"/>
        <v>5278054.9999999981</v>
      </c>
      <c r="K5" s="10" t="s">
        <v>12</v>
      </c>
      <c r="L5" s="37"/>
      <c r="O5" s="18"/>
    </row>
    <row r="6" spans="1:15" ht="15.75" thickBot="1" x14ac:dyDescent="0.3">
      <c r="A6" s="27" t="s">
        <v>11</v>
      </c>
      <c r="B6" s="28">
        <v>58.22</v>
      </c>
      <c r="C6" s="29">
        <v>92235.245620061803</v>
      </c>
      <c r="D6" s="98">
        <f t="shared" si="0"/>
        <v>5369935.9999999981</v>
      </c>
      <c r="E6" s="29">
        <v>92735.245620061803</v>
      </c>
      <c r="F6" s="98">
        <f t="shared" si="1"/>
        <v>5399045.9999999981</v>
      </c>
      <c r="G6" s="29">
        <v>93235.245620061803</v>
      </c>
      <c r="H6" s="98">
        <f t="shared" si="2"/>
        <v>5428155.9999999981</v>
      </c>
      <c r="I6" s="29">
        <v>92735.245620061803</v>
      </c>
      <c r="J6" s="25">
        <f t="shared" si="3"/>
        <v>5399045.9999999981</v>
      </c>
      <c r="K6" s="26" t="s">
        <v>12</v>
      </c>
      <c r="L6" s="37"/>
      <c r="O6" s="18"/>
    </row>
    <row r="7" spans="1:15" x14ac:dyDescent="0.25">
      <c r="A7" s="9" t="s">
        <v>56</v>
      </c>
      <c r="B7" s="16">
        <v>21.6</v>
      </c>
      <c r="C7" s="23">
        <v>129609.25925925899</v>
      </c>
      <c r="D7" s="13">
        <f t="shared" si="0"/>
        <v>2799559.9999999944</v>
      </c>
      <c r="E7" s="23">
        <v>130109.25925925899</v>
      </c>
      <c r="F7" s="13">
        <f t="shared" si="1"/>
        <v>2810359.9999999944</v>
      </c>
      <c r="G7" s="23">
        <v>130609.25925925899</v>
      </c>
      <c r="H7" s="13">
        <f t="shared" si="2"/>
        <v>2821159.9999999944</v>
      </c>
      <c r="I7" s="23">
        <v>130109.25925925899</v>
      </c>
      <c r="J7" s="13">
        <f t="shared" si="3"/>
        <v>2810359.9999999944</v>
      </c>
      <c r="K7" s="10" t="s">
        <v>12</v>
      </c>
      <c r="L7" s="37"/>
      <c r="O7" s="18"/>
    </row>
    <row r="8" spans="1:15" x14ac:dyDescent="0.25">
      <c r="A8" s="7" t="s">
        <v>57</v>
      </c>
      <c r="B8" s="15">
        <v>37.549999999999997</v>
      </c>
      <c r="C8" s="23">
        <v>106626.23169107862</v>
      </c>
      <c r="D8" s="13">
        <f t="shared" si="0"/>
        <v>4003815.0000000019</v>
      </c>
      <c r="E8" s="23">
        <v>107126.23169107862</v>
      </c>
      <c r="F8" s="13">
        <f t="shared" si="1"/>
        <v>4022590.0000000019</v>
      </c>
      <c r="G8" s="23">
        <v>107626.23169107862</v>
      </c>
      <c r="H8" s="13">
        <f t="shared" si="2"/>
        <v>4041365.0000000019</v>
      </c>
      <c r="I8" s="23">
        <v>107126.23169107862</v>
      </c>
      <c r="J8" s="13">
        <f t="shared" si="3"/>
        <v>4022590.0000000019</v>
      </c>
      <c r="K8" s="10" t="s">
        <v>12</v>
      </c>
      <c r="L8" s="37"/>
      <c r="O8" s="18"/>
    </row>
    <row r="9" spans="1:15" x14ac:dyDescent="0.25">
      <c r="A9" s="7" t="s">
        <v>58</v>
      </c>
      <c r="B9" s="15">
        <v>56.58</v>
      </c>
      <c r="C9" s="23">
        <v>92784.817956875195</v>
      </c>
      <c r="D9" s="13">
        <f t="shared" si="0"/>
        <v>5249764.9999999981</v>
      </c>
      <c r="E9" s="23">
        <v>93284.817956875195</v>
      </c>
      <c r="F9" s="13">
        <f t="shared" si="1"/>
        <v>5278054.9999999981</v>
      </c>
      <c r="G9" s="23">
        <v>93784.817956875195</v>
      </c>
      <c r="H9" s="13">
        <f t="shared" si="2"/>
        <v>5306344.9999999981</v>
      </c>
      <c r="I9" s="23">
        <v>93284.817956875195</v>
      </c>
      <c r="J9" s="13">
        <f t="shared" si="3"/>
        <v>5278054.9999999981</v>
      </c>
      <c r="K9" s="10" t="s">
        <v>12</v>
      </c>
      <c r="L9" s="37"/>
      <c r="O9" s="18"/>
    </row>
    <row r="10" spans="1:15" ht="16.5" customHeight="1" thickBot="1" x14ac:dyDescent="0.3">
      <c r="A10" s="27" t="s">
        <v>58</v>
      </c>
      <c r="B10" s="28">
        <v>58.22</v>
      </c>
      <c r="C10" s="29">
        <v>92235.245620061803</v>
      </c>
      <c r="D10" s="98">
        <f t="shared" si="0"/>
        <v>5369935.9999999981</v>
      </c>
      <c r="E10" s="29">
        <v>92735.245620061803</v>
      </c>
      <c r="F10" s="98">
        <f t="shared" si="1"/>
        <v>5399045.9999999981</v>
      </c>
      <c r="G10" s="29">
        <v>93235.245620061803</v>
      </c>
      <c r="H10" s="98">
        <f t="shared" si="2"/>
        <v>5428155.9999999981</v>
      </c>
      <c r="I10" s="29">
        <v>92735.245620061803</v>
      </c>
      <c r="J10" s="25">
        <f t="shared" si="3"/>
        <v>5399045.9999999981</v>
      </c>
      <c r="K10" s="26" t="s">
        <v>12</v>
      </c>
      <c r="L10" s="37"/>
      <c r="O10" s="18"/>
    </row>
    <row r="11" spans="1:15" x14ac:dyDescent="0.25">
      <c r="A11" s="9" t="s">
        <v>13</v>
      </c>
      <c r="B11" s="16">
        <v>21.6</v>
      </c>
      <c r="C11" s="23">
        <v>143233.33333333305</v>
      </c>
      <c r="D11" s="13">
        <f t="shared" si="0"/>
        <v>3093839.9999999939</v>
      </c>
      <c r="E11" s="23">
        <v>143733.33333333305</v>
      </c>
      <c r="F11" s="13">
        <f t="shared" si="1"/>
        <v>3104639.9999999939</v>
      </c>
      <c r="G11" s="23">
        <v>144233.33333333305</v>
      </c>
      <c r="H11" s="13">
        <f t="shared" si="2"/>
        <v>3115439.9999999939</v>
      </c>
      <c r="I11" s="23">
        <v>143733.33333333305</v>
      </c>
      <c r="J11" s="13">
        <f t="shared" si="3"/>
        <v>3104639.9999999939</v>
      </c>
      <c r="K11" s="10" t="s">
        <v>19</v>
      </c>
      <c r="L11" s="37"/>
      <c r="O11" s="18"/>
    </row>
    <row r="12" spans="1:15" x14ac:dyDescent="0.25">
      <c r="A12" s="7" t="s">
        <v>14</v>
      </c>
      <c r="B12" s="15">
        <v>37.549999999999997</v>
      </c>
      <c r="C12" s="23">
        <v>115134.02130492682</v>
      </c>
      <c r="D12" s="13">
        <f t="shared" si="0"/>
        <v>4323282.5000000019</v>
      </c>
      <c r="E12" s="23">
        <v>115634.02130492682</v>
      </c>
      <c r="F12" s="13">
        <f t="shared" si="1"/>
        <v>4342057.5000000019</v>
      </c>
      <c r="G12" s="23">
        <v>116134.02130492682</v>
      </c>
      <c r="H12" s="13">
        <f t="shared" si="2"/>
        <v>4360832.5000000019</v>
      </c>
      <c r="I12" s="23">
        <v>115634.02130492682</v>
      </c>
      <c r="J12" s="13">
        <f t="shared" si="3"/>
        <v>4342057.5000000019</v>
      </c>
      <c r="K12" s="10" t="s">
        <v>19</v>
      </c>
      <c r="L12" s="37"/>
      <c r="O12" s="18"/>
    </row>
    <row r="13" spans="1:15" x14ac:dyDescent="0.25">
      <c r="A13" s="7" t="s">
        <v>15</v>
      </c>
      <c r="B13" s="15">
        <v>56.58</v>
      </c>
      <c r="C13" s="23">
        <v>99353.340402969217</v>
      </c>
      <c r="D13" s="13">
        <f t="shared" si="0"/>
        <v>5621411.9999999981</v>
      </c>
      <c r="E13" s="23">
        <v>99853.340402969217</v>
      </c>
      <c r="F13" s="13">
        <f t="shared" si="1"/>
        <v>5649701.9999999981</v>
      </c>
      <c r="G13" s="23">
        <v>100353.34040296922</v>
      </c>
      <c r="H13" s="13">
        <f t="shared" si="2"/>
        <v>5677991.9999999981</v>
      </c>
      <c r="I13" s="23">
        <v>99853.340402969217</v>
      </c>
      <c r="J13" s="13">
        <f t="shared" si="3"/>
        <v>5649701.9999999981</v>
      </c>
      <c r="K13" s="10" t="s">
        <v>19</v>
      </c>
      <c r="L13" s="37"/>
      <c r="O13" s="18"/>
    </row>
    <row r="14" spans="1:15" ht="15.75" thickBot="1" x14ac:dyDescent="0.3">
      <c r="A14" s="27" t="s">
        <v>15</v>
      </c>
      <c r="B14" s="28">
        <v>58.22</v>
      </c>
      <c r="C14" s="29">
        <v>98679.302645139091</v>
      </c>
      <c r="D14" s="98">
        <f t="shared" si="0"/>
        <v>5745108.9999999981</v>
      </c>
      <c r="E14" s="29">
        <v>99679.302645139091</v>
      </c>
      <c r="F14" s="98">
        <f t="shared" si="1"/>
        <v>5803328.9999999981</v>
      </c>
      <c r="G14" s="29">
        <v>99679.302645139091</v>
      </c>
      <c r="H14" s="98">
        <f t="shared" si="2"/>
        <v>5803328.9999999981</v>
      </c>
      <c r="I14" s="29">
        <v>99179.302645139091</v>
      </c>
      <c r="J14" s="25">
        <f t="shared" si="3"/>
        <v>5774218.9999999981</v>
      </c>
      <c r="K14" s="26" t="s">
        <v>19</v>
      </c>
      <c r="L14" s="37"/>
      <c r="O14" s="18"/>
    </row>
    <row r="15" spans="1:15" ht="18.75" customHeight="1" x14ac:dyDescent="0.25">
      <c r="A15" s="9" t="s">
        <v>20</v>
      </c>
      <c r="B15" s="16">
        <v>21.6</v>
      </c>
      <c r="C15" s="23">
        <v>131924.07407407407</v>
      </c>
      <c r="D15" s="13">
        <f t="shared" si="0"/>
        <v>2849560</v>
      </c>
      <c r="E15" s="23">
        <v>132424.07407407407</v>
      </c>
      <c r="F15" s="13">
        <f t="shared" si="1"/>
        <v>2860360</v>
      </c>
      <c r="G15" s="23">
        <v>132924.07407407407</v>
      </c>
      <c r="H15" s="13">
        <f t="shared" si="2"/>
        <v>2871160</v>
      </c>
      <c r="I15" s="23">
        <v>132424.07407407407</v>
      </c>
      <c r="J15" s="13">
        <f t="shared" si="3"/>
        <v>2860360</v>
      </c>
      <c r="K15" s="10" t="s">
        <v>18</v>
      </c>
      <c r="L15" s="37"/>
      <c r="O15" s="18"/>
    </row>
    <row r="16" spans="1:15" x14ac:dyDescent="0.25">
      <c r="A16" s="7" t="s">
        <v>21</v>
      </c>
      <c r="B16" s="15">
        <v>37.549999999999997</v>
      </c>
      <c r="C16" s="23">
        <v>107957.7896138482</v>
      </c>
      <c r="D16" s="13">
        <f t="shared" si="0"/>
        <v>4053814.9999999995</v>
      </c>
      <c r="E16" s="23">
        <v>108457.7896138482</v>
      </c>
      <c r="F16" s="13">
        <f t="shared" si="1"/>
        <v>4072589.9999999995</v>
      </c>
      <c r="G16" s="23">
        <v>108957.7896138482</v>
      </c>
      <c r="H16" s="13">
        <f t="shared" si="2"/>
        <v>4091364.9999999995</v>
      </c>
      <c r="I16" s="23">
        <v>108457.7896138482</v>
      </c>
      <c r="J16" s="13">
        <f t="shared" si="3"/>
        <v>4072589.9999999995</v>
      </c>
      <c r="K16" s="10" t="s">
        <v>18</v>
      </c>
      <c r="L16" s="37"/>
      <c r="O16" s="18"/>
    </row>
    <row r="17" spans="1:15" x14ac:dyDescent="0.25">
      <c r="A17" s="7" t="s">
        <v>22</v>
      </c>
      <c r="B17" s="15">
        <v>56.58</v>
      </c>
      <c r="C17" s="23">
        <v>94568.522446094023</v>
      </c>
      <c r="D17" s="13">
        <f t="shared" si="0"/>
        <v>5350687</v>
      </c>
      <c r="E17" s="23">
        <v>95068.522446094023</v>
      </c>
      <c r="F17" s="13">
        <f t="shared" si="1"/>
        <v>5378977</v>
      </c>
      <c r="G17" s="23">
        <v>95568.522446094023</v>
      </c>
      <c r="H17" s="13">
        <f t="shared" si="2"/>
        <v>5407267</v>
      </c>
      <c r="I17" s="23">
        <v>95068.522446094023</v>
      </c>
      <c r="J17" s="13">
        <f t="shared" si="3"/>
        <v>5378977</v>
      </c>
      <c r="K17" s="10" t="s">
        <v>18</v>
      </c>
      <c r="L17" s="37"/>
      <c r="O17" s="18"/>
    </row>
    <row r="18" spans="1:15" ht="15.75" thickBot="1" x14ac:dyDescent="0.3">
      <c r="A18" s="27" t="s">
        <v>22</v>
      </c>
      <c r="B18" s="28">
        <v>58.22</v>
      </c>
      <c r="C18" s="29">
        <v>93994.057025077302</v>
      </c>
      <c r="D18" s="98">
        <f t="shared" si="0"/>
        <v>5472334</v>
      </c>
      <c r="E18" s="29">
        <v>94494.057025077302</v>
      </c>
      <c r="F18" s="98">
        <f t="shared" si="1"/>
        <v>5501444</v>
      </c>
      <c r="G18" s="29">
        <v>94994.057025077302</v>
      </c>
      <c r="H18" s="98">
        <f t="shared" si="2"/>
        <v>5530554</v>
      </c>
      <c r="I18" s="29">
        <v>94494.057025077302</v>
      </c>
      <c r="J18" s="25">
        <f t="shared" si="3"/>
        <v>5501444</v>
      </c>
      <c r="K18" s="26" t="s">
        <v>18</v>
      </c>
      <c r="L18" s="37"/>
      <c r="O18" s="18"/>
    </row>
    <row r="19" spans="1:15" x14ac:dyDescent="0.25">
      <c r="A19" s="9" t="s">
        <v>26</v>
      </c>
      <c r="B19" s="16">
        <v>21.6</v>
      </c>
      <c r="C19" s="23">
        <v>131924.07407407407</v>
      </c>
      <c r="D19" s="13">
        <f t="shared" si="0"/>
        <v>2849560</v>
      </c>
      <c r="E19" s="23">
        <v>132424.07407407407</v>
      </c>
      <c r="F19" s="13">
        <f t="shared" si="1"/>
        <v>2860360</v>
      </c>
      <c r="G19" s="23">
        <v>132924.07407407407</v>
      </c>
      <c r="H19" s="13">
        <f t="shared" si="2"/>
        <v>2871160</v>
      </c>
      <c r="I19" s="23">
        <v>132424.07407407407</v>
      </c>
      <c r="J19" s="13">
        <f t="shared" si="3"/>
        <v>2860360</v>
      </c>
      <c r="K19" s="10" t="s">
        <v>29</v>
      </c>
      <c r="L19" s="37"/>
      <c r="O19" s="18"/>
    </row>
    <row r="20" spans="1:15" x14ac:dyDescent="0.25">
      <c r="A20" s="7" t="s">
        <v>27</v>
      </c>
      <c r="B20" s="15">
        <v>37.549999999999997</v>
      </c>
      <c r="C20" s="23">
        <v>113284.02130492682</v>
      </c>
      <c r="D20" s="13">
        <f t="shared" si="0"/>
        <v>4253815.0000000019</v>
      </c>
      <c r="E20" s="23">
        <v>113784.02130492682</v>
      </c>
      <c r="F20" s="13">
        <f t="shared" si="1"/>
        <v>4272590.0000000019</v>
      </c>
      <c r="G20" s="23">
        <v>114284.02130492682</v>
      </c>
      <c r="H20" s="13">
        <f t="shared" si="2"/>
        <v>4291365.0000000019</v>
      </c>
      <c r="I20" s="23">
        <v>113784.02130492682</v>
      </c>
      <c r="J20" s="13">
        <f t="shared" si="3"/>
        <v>4272590.0000000019</v>
      </c>
      <c r="K20" s="10" t="s">
        <v>25</v>
      </c>
      <c r="L20" s="37"/>
      <c r="O20" s="18"/>
    </row>
    <row r="21" spans="1:15" x14ac:dyDescent="0.25">
      <c r="A21" s="7" t="s">
        <v>28</v>
      </c>
      <c r="B21" s="15">
        <v>56.58</v>
      </c>
      <c r="C21" s="23">
        <v>97203.340402969217</v>
      </c>
      <c r="D21" s="13">
        <f t="shared" si="0"/>
        <v>5499764.9999999981</v>
      </c>
      <c r="E21" s="23">
        <v>97703.340402969217</v>
      </c>
      <c r="F21" s="13">
        <f t="shared" si="1"/>
        <v>5528054.9999999981</v>
      </c>
      <c r="G21" s="23">
        <v>98203.340402969217</v>
      </c>
      <c r="H21" s="13">
        <f t="shared" si="2"/>
        <v>5556344.9999999981</v>
      </c>
      <c r="I21" s="23">
        <v>97703.340402969217</v>
      </c>
      <c r="J21" s="13">
        <f t="shared" si="3"/>
        <v>5528054.9999999981</v>
      </c>
      <c r="K21" s="10" t="s">
        <v>25</v>
      </c>
      <c r="L21" s="37"/>
      <c r="O21" s="18"/>
    </row>
    <row r="22" spans="1:15" ht="16.5" customHeight="1" thickBot="1" x14ac:dyDescent="0.3">
      <c r="A22" s="27" t="s">
        <v>28</v>
      </c>
      <c r="B22" s="28">
        <v>58.22</v>
      </c>
      <c r="C22" s="29">
        <v>96529.302645139091</v>
      </c>
      <c r="D22" s="98">
        <f t="shared" si="0"/>
        <v>5619935.9999999981</v>
      </c>
      <c r="E22" s="29">
        <v>97029.302645139091</v>
      </c>
      <c r="F22" s="98">
        <f t="shared" si="1"/>
        <v>5649045.9999999981</v>
      </c>
      <c r="G22" s="29">
        <v>97529.302645139091</v>
      </c>
      <c r="H22" s="98">
        <f t="shared" si="2"/>
        <v>5678155.9999999981</v>
      </c>
      <c r="I22" s="29">
        <v>97029.302645139091</v>
      </c>
      <c r="J22" s="25">
        <f t="shared" si="3"/>
        <v>5649045.9999999981</v>
      </c>
      <c r="K22" s="26" t="s">
        <v>25</v>
      </c>
      <c r="L22" s="37"/>
      <c r="O22" s="18"/>
    </row>
    <row r="23" spans="1:15" x14ac:dyDescent="0.25">
      <c r="A23" s="9" t="s">
        <v>33</v>
      </c>
      <c r="B23" s="16">
        <v>21.6</v>
      </c>
      <c r="C23" s="23">
        <v>141183.33333333305</v>
      </c>
      <c r="D23" s="13">
        <f t="shared" si="0"/>
        <v>3049559.9999999939</v>
      </c>
      <c r="E23" s="23">
        <v>141683.33333333305</v>
      </c>
      <c r="F23" s="13">
        <f t="shared" si="1"/>
        <v>3060359.9999999939</v>
      </c>
      <c r="G23" s="23">
        <v>142183.33333333305</v>
      </c>
      <c r="H23" s="13">
        <f t="shared" si="2"/>
        <v>3071159.9999999939</v>
      </c>
      <c r="I23" s="23">
        <v>141683.33333333305</v>
      </c>
      <c r="J23" s="13">
        <f t="shared" si="3"/>
        <v>3060359.9999999939</v>
      </c>
      <c r="K23" s="10" t="s">
        <v>25</v>
      </c>
      <c r="L23" s="37"/>
      <c r="O23" s="18"/>
    </row>
    <row r="24" spans="1:15" x14ac:dyDescent="0.25">
      <c r="A24" s="7" t="s">
        <v>34</v>
      </c>
      <c r="B24" s="15">
        <v>37.549999999999997</v>
      </c>
      <c r="C24" s="23">
        <v>113284.02130492682</v>
      </c>
      <c r="D24" s="13">
        <f t="shared" si="0"/>
        <v>4253815.0000000019</v>
      </c>
      <c r="E24" s="23">
        <v>113784.02130492682</v>
      </c>
      <c r="F24" s="13">
        <f t="shared" si="1"/>
        <v>4272590.0000000019</v>
      </c>
      <c r="G24" s="23">
        <v>114284.02130492682</v>
      </c>
      <c r="H24" s="13">
        <f t="shared" si="2"/>
        <v>4291365.0000000019</v>
      </c>
      <c r="I24" s="23">
        <v>113784.02130492682</v>
      </c>
      <c r="J24" s="13">
        <f t="shared" si="3"/>
        <v>4272590.0000000019</v>
      </c>
      <c r="K24" s="10" t="s">
        <v>25</v>
      </c>
      <c r="L24" s="37"/>
      <c r="O24" s="18"/>
    </row>
    <row r="25" spans="1:15" x14ac:dyDescent="0.25">
      <c r="A25" s="7" t="s">
        <v>35</v>
      </c>
      <c r="B25" s="15">
        <v>56.58</v>
      </c>
      <c r="C25" s="23">
        <v>97203.340402969217</v>
      </c>
      <c r="D25" s="13">
        <f t="shared" si="0"/>
        <v>5499764.9999999981</v>
      </c>
      <c r="E25" s="23">
        <v>97703.340402969217</v>
      </c>
      <c r="F25" s="13">
        <f t="shared" si="1"/>
        <v>5528054.9999999981</v>
      </c>
      <c r="G25" s="23">
        <v>98203.340402969217</v>
      </c>
      <c r="H25" s="13">
        <f t="shared" si="2"/>
        <v>5556344.9999999981</v>
      </c>
      <c r="I25" s="23">
        <v>97703.340402969217</v>
      </c>
      <c r="J25" s="13">
        <f t="shared" si="3"/>
        <v>5528054.9999999981</v>
      </c>
      <c r="K25" s="10" t="s">
        <v>25</v>
      </c>
      <c r="L25" s="37"/>
      <c r="O25" s="18"/>
    </row>
    <row r="26" spans="1:15" ht="15.75" thickBot="1" x14ac:dyDescent="0.3">
      <c r="A26" s="27" t="s">
        <v>35</v>
      </c>
      <c r="B26" s="28">
        <v>58.22</v>
      </c>
      <c r="C26" s="29">
        <v>96529.302645139091</v>
      </c>
      <c r="D26" s="98">
        <f t="shared" si="0"/>
        <v>5619935.9999999981</v>
      </c>
      <c r="E26" s="29">
        <v>97029.302645139091</v>
      </c>
      <c r="F26" s="98">
        <f t="shared" si="1"/>
        <v>5649045.9999999981</v>
      </c>
      <c r="G26" s="29">
        <v>97529.302645139091</v>
      </c>
      <c r="H26" s="98">
        <f t="shared" si="2"/>
        <v>5678155.9999999981</v>
      </c>
      <c r="I26" s="29">
        <v>97029.302645139091</v>
      </c>
      <c r="J26" s="25">
        <f t="shared" si="3"/>
        <v>5649045.9999999981</v>
      </c>
      <c r="K26" s="26" t="s">
        <v>25</v>
      </c>
      <c r="L26" s="37"/>
      <c r="O26" s="18"/>
    </row>
    <row r="27" spans="1:15" x14ac:dyDescent="0.25">
      <c r="A27" s="94" t="s">
        <v>61</v>
      </c>
      <c r="B27" s="95">
        <v>35.67</v>
      </c>
      <c r="C27" s="96">
        <v>109308.69077656293</v>
      </c>
      <c r="D27" s="13">
        <f t="shared" si="0"/>
        <v>3899041</v>
      </c>
      <c r="E27" s="23">
        <v>109808.69077656293</v>
      </c>
      <c r="F27" s="13">
        <f t="shared" si="1"/>
        <v>3916876</v>
      </c>
      <c r="G27" s="23">
        <v>110308.69077656293</v>
      </c>
      <c r="H27" s="13">
        <f t="shared" si="2"/>
        <v>3934711</v>
      </c>
      <c r="I27" s="23"/>
      <c r="J27" s="13"/>
      <c r="K27" s="97" t="s">
        <v>12</v>
      </c>
      <c r="L27" s="37"/>
      <c r="O27" s="18"/>
    </row>
    <row r="28" spans="1:15" x14ac:dyDescent="0.25">
      <c r="A28" s="7" t="s">
        <v>61</v>
      </c>
      <c r="B28" s="15">
        <v>35.9</v>
      </c>
      <c r="C28" s="23">
        <v>109263.78830083566</v>
      </c>
      <c r="D28" s="13">
        <f t="shared" si="0"/>
        <v>3922570</v>
      </c>
      <c r="E28" s="23">
        <v>109763.78830083566</v>
      </c>
      <c r="F28" s="13">
        <f t="shared" si="1"/>
        <v>3940520</v>
      </c>
      <c r="G28" s="23">
        <v>110263.78830083566</v>
      </c>
      <c r="H28" s="13">
        <f t="shared" si="2"/>
        <v>3958470</v>
      </c>
      <c r="I28" s="23"/>
      <c r="J28" s="13"/>
      <c r="K28" s="10" t="s">
        <v>12</v>
      </c>
      <c r="L28" s="37"/>
      <c r="O28" s="18"/>
    </row>
    <row r="29" spans="1:15" ht="15.75" thickBot="1" x14ac:dyDescent="0.3">
      <c r="A29" s="27" t="s">
        <v>61</v>
      </c>
      <c r="B29" s="28">
        <v>37.090000000000003</v>
      </c>
      <c r="C29" s="58">
        <v>108040.36128336478</v>
      </c>
      <c r="D29" s="63">
        <f t="shared" si="0"/>
        <v>4007217</v>
      </c>
      <c r="E29" s="58">
        <v>108540.36128336478</v>
      </c>
      <c r="F29" s="63">
        <f t="shared" si="1"/>
        <v>4025762</v>
      </c>
      <c r="G29" s="58">
        <v>109040.36128336478</v>
      </c>
      <c r="H29" s="63">
        <f t="shared" si="2"/>
        <v>4044307</v>
      </c>
      <c r="I29" s="58"/>
      <c r="J29" s="63"/>
      <c r="K29" s="54" t="s">
        <v>12</v>
      </c>
      <c r="L29" s="37"/>
      <c r="O29" s="18"/>
    </row>
    <row r="30" spans="1:15" x14ac:dyDescent="0.25">
      <c r="D30" s="18"/>
    </row>
    <row r="31" spans="1:15" s="2" customFormat="1" ht="27.75" customHeight="1" thickBot="1" x14ac:dyDescent="0.35">
      <c r="A31" s="24" t="s">
        <v>108</v>
      </c>
      <c r="E31" s="3"/>
      <c r="G31" s="3"/>
      <c r="H31" s="3"/>
      <c r="I31" s="3"/>
      <c r="J31" s="3"/>
      <c r="K31" s="3"/>
      <c r="L31" s="3"/>
    </row>
    <row r="32" spans="1:15" ht="45" customHeight="1" thickBot="1" x14ac:dyDescent="0.3">
      <c r="A32" s="19" t="s">
        <v>0</v>
      </c>
      <c r="B32" s="20" t="s">
        <v>64</v>
      </c>
      <c r="C32" s="21" t="s">
        <v>8</v>
      </c>
      <c r="D32" s="20" t="s">
        <v>3</v>
      </c>
      <c r="E32" s="21" t="s">
        <v>7</v>
      </c>
      <c r="F32" s="20" t="s">
        <v>3</v>
      </c>
      <c r="G32" s="21" t="s">
        <v>16</v>
      </c>
      <c r="H32" s="20" t="s">
        <v>3</v>
      </c>
      <c r="I32" s="21" t="s">
        <v>17</v>
      </c>
      <c r="J32" s="20" t="s">
        <v>3</v>
      </c>
      <c r="K32" s="22" t="s">
        <v>2</v>
      </c>
    </row>
    <row r="33" spans="1:14" x14ac:dyDescent="0.25">
      <c r="A33" s="9" t="s">
        <v>10</v>
      </c>
      <c r="B33" s="16">
        <v>21.6</v>
      </c>
      <c r="C33" s="23">
        <f>D33/B33</f>
        <v>132201.44444444418</v>
      </c>
      <c r="D33" s="13">
        <v>2855551.1999999941</v>
      </c>
      <c r="E33" s="23">
        <f>F33/B33</f>
        <v>132711.44444444418</v>
      </c>
      <c r="F33" s="13">
        <v>2866567.1999999941</v>
      </c>
      <c r="G33" s="23">
        <f>H33/B33</f>
        <v>133221.44444444418</v>
      </c>
      <c r="H33" s="13">
        <v>2877583.1999999941</v>
      </c>
      <c r="I33" s="23">
        <f>J33/B33</f>
        <v>132711.44444444418</v>
      </c>
      <c r="J33" s="13">
        <v>2866567.1999999941</v>
      </c>
      <c r="K33" s="10" t="s">
        <v>12</v>
      </c>
      <c r="N33" s="102"/>
    </row>
    <row r="34" spans="1:14" x14ac:dyDescent="0.25">
      <c r="A34" s="7" t="s">
        <v>9</v>
      </c>
      <c r="B34" s="15">
        <v>37.549999999999997</v>
      </c>
      <c r="C34" s="23">
        <f t="shared" ref="C34:C59" si="4">D34/B34</f>
        <v>108758.7563249002</v>
      </c>
      <c r="D34" s="13">
        <v>4083891.3000000021</v>
      </c>
      <c r="E34" s="23">
        <f t="shared" ref="E34:E59" si="5">F34/B34</f>
        <v>109268.7563249002</v>
      </c>
      <c r="F34" s="13">
        <v>4103041.8000000021</v>
      </c>
      <c r="G34" s="23">
        <f t="shared" ref="G34:G59" si="6">H34/B34</f>
        <v>109778.7563249002</v>
      </c>
      <c r="H34" s="13">
        <v>4122192.3000000021</v>
      </c>
      <c r="I34" s="23">
        <f>J34/B34</f>
        <v>109268.7563249002</v>
      </c>
      <c r="J34" s="13">
        <v>4103041.8000000021</v>
      </c>
      <c r="K34" s="10" t="s">
        <v>12</v>
      </c>
      <c r="N34" s="102"/>
    </row>
    <row r="35" spans="1:14" x14ac:dyDescent="0.25">
      <c r="A35" s="7" t="s">
        <v>11</v>
      </c>
      <c r="B35" s="15">
        <v>56.58</v>
      </c>
      <c r="C35" s="23">
        <f t="shared" si="4"/>
        <v>94640.51431601269</v>
      </c>
      <c r="D35" s="13">
        <v>5354760.299999998</v>
      </c>
      <c r="E35" s="23">
        <f t="shared" si="5"/>
        <v>95150.51431601269</v>
      </c>
      <c r="F35" s="13">
        <v>5383616.0999999978</v>
      </c>
      <c r="G35" s="23">
        <f t="shared" si="6"/>
        <v>95660.514316012705</v>
      </c>
      <c r="H35" s="13">
        <v>5412471.8999999985</v>
      </c>
      <c r="I35" s="23">
        <f t="shared" ref="I35:I56" si="7">J35/B35</f>
        <v>95150.51431601269</v>
      </c>
      <c r="J35" s="13">
        <v>5383616.0999999978</v>
      </c>
      <c r="K35" s="10" t="s">
        <v>12</v>
      </c>
      <c r="N35" s="102"/>
    </row>
    <row r="36" spans="1:14" ht="15.75" thickBot="1" x14ac:dyDescent="0.3">
      <c r="A36" s="27" t="s">
        <v>11</v>
      </c>
      <c r="B36" s="28">
        <v>58.22</v>
      </c>
      <c r="C36" s="29">
        <f t="shared" si="4"/>
        <v>94079.95053246303</v>
      </c>
      <c r="D36" s="98">
        <v>5477334.7199999979</v>
      </c>
      <c r="E36" s="29">
        <f t="shared" si="5"/>
        <v>94589.950532463045</v>
      </c>
      <c r="F36" s="98">
        <v>5507026.9199999981</v>
      </c>
      <c r="G36" s="29">
        <f t="shared" si="6"/>
        <v>95099.950532463045</v>
      </c>
      <c r="H36" s="98">
        <v>5536719.1199999982</v>
      </c>
      <c r="I36" s="29">
        <f t="shared" si="7"/>
        <v>94589.950532463045</v>
      </c>
      <c r="J36" s="25">
        <v>5507026.9199999981</v>
      </c>
      <c r="K36" s="26" t="s">
        <v>12</v>
      </c>
      <c r="N36" s="102"/>
    </row>
    <row r="37" spans="1:14" x14ac:dyDescent="0.25">
      <c r="A37" s="9" t="s">
        <v>56</v>
      </c>
      <c r="B37" s="16">
        <v>21.6</v>
      </c>
      <c r="C37" s="23">
        <f t="shared" si="4"/>
        <v>132201.44444444418</v>
      </c>
      <c r="D37" s="13">
        <v>2855551.1999999941</v>
      </c>
      <c r="E37" s="23">
        <f t="shared" si="5"/>
        <v>132711.44444444418</v>
      </c>
      <c r="F37" s="13">
        <v>2866567.1999999941</v>
      </c>
      <c r="G37" s="23">
        <f t="shared" si="6"/>
        <v>133221.44444444418</v>
      </c>
      <c r="H37" s="13">
        <v>2877583.1999999941</v>
      </c>
      <c r="I37" s="23">
        <f t="shared" si="7"/>
        <v>132711.44444444418</v>
      </c>
      <c r="J37" s="13">
        <v>2866567.1999999941</v>
      </c>
      <c r="K37" s="10" t="s">
        <v>12</v>
      </c>
      <c r="N37" s="102"/>
    </row>
    <row r="38" spans="1:14" x14ac:dyDescent="0.25">
      <c r="A38" s="7" t="s">
        <v>57</v>
      </c>
      <c r="B38" s="15">
        <v>37.549999999999997</v>
      </c>
      <c r="C38" s="23">
        <f t="shared" si="4"/>
        <v>108758.7563249002</v>
      </c>
      <c r="D38" s="13">
        <v>4083891.3000000021</v>
      </c>
      <c r="E38" s="23">
        <f t="shared" si="5"/>
        <v>109268.7563249002</v>
      </c>
      <c r="F38" s="13">
        <v>4103041.8000000021</v>
      </c>
      <c r="G38" s="23">
        <f t="shared" si="6"/>
        <v>109778.7563249002</v>
      </c>
      <c r="H38" s="13">
        <v>4122192.3000000021</v>
      </c>
      <c r="I38" s="23">
        <f t="shared" si="7"/>
        <v>109268.7563249002</v>
      </c>
      <c r="J38" s="13">
        <v>4103041.8000000021</v>
      </c>
      <c r="K38" s="10" t="s">
        <v>12</v>
      </c>
      <c r="N38" s="102"/>
    </row>
    <row r="39" spans="1:14" x14ac:dyDescent="0.25">
      <c r="A39" s="7" t="s">
        <v>58</v>
      </c>
      <c r="B39" s="15">
        <v>56.58</v>
      </c>
      <c r="C39" s="23">
        <f t="shared" si="4"/>
        <v>94640.51431601269</v>
      </c>
      <c r="D39" s="13">
        <v>5354760.299999998</v>
      </c>
      <c r="E39" s="23">
        <f t="shared" si="5"/>
        <v>95150.51431601269</v>
      </c>
      <c r="F39" s="13">
        <v>5383616.0999999978</v>
      </c>
      <c r="G39" s="23">
        <f t="shared" si="6"/>
        <v>95660.514316012705</v>
      </c>
      <c r="H39" s="13">
        <v>5412471.8999999985</v>
      </c>
      <c r="I39" s="23">
        <f t="shared" si="7"/>
        <v>95150.51431601269</v>
      </c>
      <c r="J39" s="13">
        <v>5383616.0999999978</v>
      </c>
      <c r="K39" s="10" t="s">
        <v>12</v>
      </c>
      <c r="N39" s="102"/>
    </row>
    <row r="40" spans="1:14" ht="15.75" thickBot="1" x14ac:dyDescent="0.3">
      <c r="A40" s="27" t="s">
        <v>58</v>
      </c>
      <c r="B40" s="28">
        <v>58.22</v>
      </c>
      <c r="C40" s="29">
        <f t="shared" si="4"/>
        <v>94079.95053246303</v>
      </c>
      <c r="D40" s="98">
        <v>5477334.7199999979</v>
      </c>
      <c r="E40" s="29">
        <f t="shared" si="5"/>
        <v>94589.950532463045</v>
      </c>
      <c r="F40" s="98">
        <v>5507026.9199999981</v>
      </c>
      <c r="G40" s="29">
        <f t="shared" si="6"/>
        <v>95099.950532463045</v>
      </c>
      <c r="H40" s="98">
        <v>5536719.1199999982</v>
      </c>
      <c r="I40" s="29">
        <f t="shared" si="7"/>
        <v>94589.950532463045</v>
      </c>
      <c r="J40" s="25">
        <v>5507026.9199999981</v>
      </c>
      <c r="K40" s="26" t="s">
        <v>12</v>
      </c>
      <c r="N40" s="102"/>
    </row>
    <row r="41" spans="1:14" x14ac:dyDescent="0.25">
      <c r="A41" s="9" t="s">
        <v>13</v>
      </c>
      <c r="B41" s="16">
        <v>21.6</v>
      </c>
      <c r="C41" s="23">
        <f t="shared" si="4"/>
        <v>146097.99999999971</v>
      </c>
      <c r="D41" s="13">
        <v>3155716.7999999938</v>
      </c>
      <c r="E41" s="23">
        <f t="shared" si="5"/>
        <v>146607.99999999971</v>
      </c>
      <c r="F41" s="13">
        <v>3166732.7999999938</v>
      </c>
      <c r="G41" s="23">
        <f t="shared" si="6"/>
        <v>147117.99999999971</v>
      </c>
      <c r="H41" s="13">
        <v>3177748.7999999938</v>
      </c>
      <c r="I41" s="23">
        <f t="shared" si="7"/>
        <v>146607.99999999971</v>
      </c>
      <c r="J41" s="13">
        <v>3166732.7999999938</v>
      </c>
      <c r="K41" s="10" t="s">
        <v>19</v>
      </c>
      <c r="N41" s="102"/>
    </row>
    <row r="42" spans="1:14" x14ac:dyDescent="0.25">
      <c r="A42" s="7" t="s">
        <v>14</v>
      </c>
      <c r="B42" s="15">
        <v>37.549999999999997</v>
      </c>
      <c r="C42" s="23">
        <f t="shared" si="4"/>
        <v>117436.70173102537</v>
      </c>
      <c r="D42" s="13">
        <v>4409748.1500000022</v>
      </c>
      <c r="E42" s="23">
        <f t="shared" si="5"/>
        <v>117946.70173102537</v>
      </c>
      <c r="F42" s="13">
        <v>4428898.6500000022</v>
      </c>
      <c r="G42" s="23">
        <f t="shared" si="6"/>
        <v>118456.70173102537</v>
      </c>
      <c r="H42" s="13">
        <v>4448049.1500000022</v>
      </c>
      <c r="I42" s="23">
        <f t="shared" si="7"/>
        <v>117946.70173102537</v>
      </c>
      <c r="J42" s="13">
        <v>4428898.6500000022</v>
      </c>
      <c r="K42" s="10" t="s">
        <v>19</v>
      </c>
      <c r="N42" s="102"/>
    </row>
    <row r="43" spans="1:14" x14ac:dyDescent="0.25">
      <c r="A43" s="7" t="s">
        <v>15</v>
      </c>
      <c r="B43" s="15">
        <v>56.58</v>
      </c>
      <c r="C43" s="23">
        <f t="shared" si="4"/>
        <v>101340.40721102861</v>
      </c>
      <c r="D43" s="13">
        <v>5733840.2399999984</v>
      </c>
      <c r="E43" s="23">
        <f t="shared" si="5"/>
        <v>101850.40721102861</v>
      </c>
      <c r="F43" s="13">
        <v>5762696.0399999982</v>
      </c>
      <c r="G43" s="23">
        <f t="shared" si="6"/>
        <v>102360.40721102859</v>
      </c>
      <c r="H43" s="13">
        <v>5791551.839999998</v>
      </c>
      <c r="I43" s="23">
        <f t="shared" si="7"/>
        <v>101850.40721102861</v>
      </c>
      <c r="J43" s="13">
        <v>5762696.0399999982</v>
      </c>
      <c r="K43" s="10" t="s">
        <v>19</v>
      </c>
      <c r="N43" s="102"/>
    </row>
    <row r="44" spans="1:14" ht="15.75" thickBot="1" x14ac:dyDescent="0.3">
      <c r="A44" s="27" t="s">
        <v>15</v>
      </c>
      <c r="B44" s="28">
        <v>58.22</v>
      </c>
      <c r="C44" s="29">
        <f t="shared" si="4"/>
        <v>100652.88869804188</v>
      </c>
      <c r="D44" s="98">
        <v>5860011.1799999978</v>
      </c>
      <c r="E44" s="29">
        <f t="shared" si="5"/>
        <v>101672.88869804188</v>
      </c>
      <c r="F44" s="98">
        <v>5919395.5799999982</v>
      </c>
      <c r="G44" s="29">
        <f t="shared" si="6"/>
        <v>101672.88869804188</v>
      </c>
      <c r="H44" s="98">
        <v>5919395.5799999982</v>
      </c>
      <c r="I44" s="29">
        <f t="shared" si="7"/>
        <v>101162.88869804188</v>
      </c>
      <c r="J44" s="25">
        <v>5889703.379999998</v>
      </c>
      <c r="K44" s="26" t="s">
        <v>19</v>
      </c>
      <c r="N44" s="102"/>
    </row>
    <row r="45" spans="1:14" x14ac:dyDescent="0.25">
      <c r="A45" s="9" t="s">
        <v>20</v>
      </c>
      <c r="B45" s="16">
        <v>21.6</v>
      </c>
      <c r="C45" s="23">
        <f t="shared" si="4"/>
        <v>134562.55555555556</v>
      </c>
      <c r="D45" s="13">
        <v>2906551.2</v>
      </c>
      <c r="E45" s="23">
        <f t="shared" si="5"/>
        <v>135072.55555555556</v>
      </c>
      <c r="F45" s="13">
        <v>2917567.2</v>
      </c>
      <c r="G45" s="23">
        <f t="shared" si="6"/>
        <v>135582.55555555556</v>
      </c>
      <c r="H45" s="13">
        <v>2928583.2</v>
      </c>
      <c r="I45" s="23">
        <f t="shared" si="7"/>
        <v>135072.55555555556</v>
      </c>
      <c r="J45" s="13">
        <v>2917567.2</v>
      </c>
      <c r="K45" s="10" t="s">
        <v>18</v>
      </c>
      <c r="N45" s="102"/>
    </row>
    <row r="46" spans="1:14" x14ac:dyDescent="0.25">
      <c r="A46" s="7" t="s">
        <v>21</v>
      </c>
      <c r="B46" s="15">
        <v>37.549999999999997</v>
      </c>
      <c r="C46" s="23">
        <f t="shared" si="4"/>
        <v>110116.94540612517</v>
      </c>
      <c r="D46" s="13">
        <v>4134891.3</v>
      </c>
      <c r="E46" s="23">
        <f t="shared" si="5"/>
        <v>110626.94540612517</v>
      </c>
      <c r="F46" s="13">
        <v>4154041.8</v>
      </c>
      <c r="G46" s="23">
        <f t="shared" si="6"/>
        <v>111136.94540612517</v>
      </c>
      <c r="H46" s="13">
        <v>4173192.3</v>
      </c>
      <c r="I46" s="23">
        <f t="shared" si="7"/>
        <v>110626.94540612517</v>
      </c>
      <c r="J46" s="13">
        <v>4154041.8</v>
      </c>
      <c r="K46" s="10" t="s">
        <v>18</v>
      </c>
      <c r="N46" s="102"/>
    </row>
    <row r="47" spans="1:14" x14ac:dyDescent="0.25">
      <c r="A47" s="7" t="s">
        <v>22</v>
      </c>
      <c r="B47" s="15">
        <v>56.58</v>
      </c>
      <c r="C47" s="23">
        <f t="shared" si="4"/>
        <v>96459.892895015917</v>
      </c>
      <c r="D47" s="13">
        <v>5457700.7400000002</v>
      </c>
      <c r="E47" s="23">
        <f t="shared" si="5"/>
        <v>96969.892895015917</v>
      </c>
      <c r="F47" s="13">
        <v>5486556.54</v>
      </c>
      <c r="G47" s="23">
        <f t="shared" si="6"/>
        <v>97479.892895015902</v>
      </c>
      <c r="H47" s="13">
        <v>5515412.3399999999</v>
      </c>
      <c r="I47" s="23">
        <f t="shared" si="7"/>
        <v>96969.892895015917</v>
      </c>
      <c r="J47" s="13">
        <v>5486556.54</v>
      </c>
      <c r="K47" s="10" t="s">
        <v>18</v>
      </c>
      <c r="N47" s="102"/>
    </row>
    <row r="48" spans="1:14" ht="15.75" thickBot="1" x14ac:dyDescent="0.3">
      <c r="A48" s="27" t="s">
        <v>22</v>
      </c>
      <c r="B48" s="28">
        <v>58.22</v>
      </c>
      <c r="C48" s="29">
        <f t="shared" si="4"/>
        <v>95873.938165578831</v>
      </c>
      <c r="D48" s="98">
        <v>5581780.6799999997</v>
      </c>
      <c r="E48" s="29">
        <f t="shared" si="5"/>
        <v>96383.938165578846</v>
      </c>
      <c r="F48" s="98">
        <v>5611472.8799999999</v>
      </c>
      <c r="G48" s="29">
        <f t="shared" si="6"/>
        <v>96893.938165578846</v>
      </c>
      <c r="H48" s="98">
        <v>5641165.0800000001</v>
      </c>
      <c r="I48" s="29">
        <f t="shared" si="7"/>
        <v>96383.938165578846</v>
      </c>
      <c r="J48" s="25">
        <v>5611472.8799999999</v>
      </c>
      <c r="K48" s="26" t="s">
        <v>18</v>
      </c>
      <c r="N48" s="102"/>
    </row>
    <row r="49" spans="1:14" x14ac:dyDescent="0.25">
      <c r="A49" s="9" t="s">
        <v>26</v>
      </c>
      <c r="B49" s="16">
        <v>21.6</v>
      </c>
      <c r="C49" s="23">
        <f t="shared" si="4"/>
        <v>134562.55555555556</v>
      </c>
      <c r="D49" s="13">
        <v>2906551.2</v>
      </c>
      <c r="E49" s="23">
        <f t="shared" si="5"/>
        <v>135072.55555555556</v>
      </c>
      <c r="F49" s="13">
        <v>2917567.2</v>
      </c>
      <c r="G49" s="23">
        <f t="shared" si="6"/>
        <v>135582.55555555556</v>
      </c>
      <c r="H49" s="13">
        <v>2928583.2</v>
      </c>
      <c r="I49" s="23">
        <f t="shared" si="7"/>
        <v>135072.55555555556</v>
      </c>
      <c r="J49" s="13">
        <v>2917567.2</v>
      </c>
      <c r="K49" s="10" t="s">
        <v>29</v>
      </c>
      <c r="N49" s="102"/>
    </row>
    <row r="50" spans="1:14" x14ac:dyDescent="0.25">
      <c r="A50" s="7" t="s">
        <v>27</v>
      </c>
      <c r="B50" s="15">
        <v>37.549999999999997</v>
      </c>
      <c r="C50" s="23">
        <f t="shared" si="4"/>
        <v>115549.70173102536</v>
      </c>
      <c r="D50" s="13">
        <v>4338891.3000000017</v>
      </c>
      <c r="E50" s="23">
        <f t="shared" si="5"/>
        <v>116059.70173102536</v>
      </c>
      <c r="F50" s="13">
        <v>4358041.8000000017</v>
      </c>
      <c r="G50" s="23">
        <f t="shared" si="6"/>
        <v>116569.70173102536</v>
      </c>
      <c r="H50" s="13">
        <v>4377192.3000000017</v>
      </c>
      <c r="I50" s="23">
        <f t="shared" si="7"/>
        <v>116059.70173102536</v>
      </c>
      <c r="J50" s="13">
        <v>4358041.8000000017</v>
      </c>
      <c r="K50" s="10" t="s">
        <v>25</v>
      </c>
      <c r="N50" s="102"/>
    </row>
    <row r="51" spans="1:14" x14ac:dyDescent="0.25">
      <c r="A51" s="7" t="s">
        <v>28</v>
      </c>
      <c r="B51" s="15">
        <v>56.58</v>
      </c>
      <c r="C51" s="23">
        <f t="shared" si="4"/>
        <v>99147.407211028592</v>
      </c>
      <c r="D51" s="13">
        <v>5609760.299999998</v>
      </c>
      <c r="E51" s="23">
        <f t="shared" si="5"/>
        <v>99657.407211028592</v>
      </c>
      <c r="F51" s="13">
        <v>5638616.0999999978</v>
      </c>
      <c r="G51" s="23">
        <f t="shared" si="6"/>
        <v>100167.40721102861</v>
      </c>
      <c r="H51" s="13">
        <v>5667471.8999999985</v>
      </c>
      <c r="I51" s="23">
        <f t="shared" si="7"/>
        <v>99657.407211028592</v>
      </c>
      <c r="J51" s="13">
        <v>5638616.0999999978</v>
      </c>
      <c r="K51" s="10" t="s">
        <v>25</v>
      </c>
      <c r="N51" s="102"/>
    </row>
    <row r="52" spans="1:14" ht="15.75" thickBot="1" x14ac:dyDescent="0.3">
      <c r="A52" s="27" t="s">
        <v>28</v>
      </c>
      <c r="B52" s="28">
        <v>58.22</v>
      </c>
      <c r="C52" s="29">
        <f t="shared" si="4"/>
        <v>98459.888698041876</v>
      </c>
      <c r="D52" s="98">
        <v>5732334.7199999979</v>
      </c>
      <c r="E52" s="29">
        <f t="shared" si="5"/>
        <v>98969.888698041876</v>
      </c>
      <c r="F52" s="98">
        <v>5762026.9199999981</v>
      </c>
      <c r="G52" s="29">
        <f t="shared" si="6"/>
        <v>99479.888698041876</v>
      </c>
      <c r="H52" s="98">
        <v>5791719.1199999982</v>
      </c>
      <c r="I52" s="29">
        <f t="shared" si="7"/>
        <v>98969.888698041876</v>
      </c>
      <c r="J52" s="25">
        <v>5762026.9199999981</v>
      </c>
      <c r="K52" s="26" t="s">
        <v>25</v>
      </c>
      <c r="N52" s="102"/>
    </row>
    <row r="53" spans="1:14" x14ac:dyDescent="0.25">
      <c r="A53" s="9" t="s">
        <v>33</v>
      </c>
      <c r="B53" s="16">
        <v>21.6</v>
      </c>
      <c r="C53" s="23">
        <f t="shared" si="4"/>
        <v>144006.99999999971</v>
      </c>
      <c r="D53" s="13">
        <v>3110551.1999999937</v>
      </c>
      <c r="E53" s="23">
        <f t="shared" si="5"/>
        <v>144516.99999999971</v>
      </c>
      <c r="F53" s="13">
        <v>3121567.1999999937</v>
      </c>
      <c r="G53" s="23">
        <f t="shared" si="6"/>
        <v>145026.99999999971</v>
      </c>
      <c r="H53" s="13">
        <v>3132583.1999999937</v>
      </c>
      <c r="I53" s="23">
        <f t="shared" si="7"/>
        <v>144516.99999999971</v>
      </c>
      <c r="J53" s="13">
        <v>3121567.1999999937</v>
      </c>
      <c r="K53" s="10" t="s">
        <v>25</v>
      </c>
      <c r="N53" s="102"/>
    </row>
    <row r="54" spans="1:14" x14ac:dyDescent="0.25">
      <c r="A54" s="7" t="s">
        <v>34</v>
      </c>
      <c r="B54" s="15">
        <v>37.549999999999997</v>
      </c>
      <c r="C54" s="23">
        <f t="shared" si="4"/>
        <v>115549.70173102536</v>
      </c>
      <c r="D54" s="13">
        <v>4338891.3000000017</v>
      </c>
      <c r="E54" s="23">
        <f t="shared" si="5"/>
        <v>116059.70173102536</v>
      </c>
      <c r="F54" s="13">
        <v>4358041.8000000017</v>
      </c>
      <c r="G54" s="23">
        <f t="shared" si="6"/>
        <v>116569.70173102536</v>
      </c>
      <c r="H54" s="13">
        <v>4377192.3000000017</v>
      </c>
      <c r="I54" s="23">
        <f t="shared" si="7"/>
        <v>116059.70173102536</v>
      </c>
      <c r="J54" s="13">
        <v>4358041.8000000017</v>
      </c>
      <c r="K54" s="10" t="s">
        <v>25</v>
      </c>
      <c r="N54" s="102"/>
    </row>
    <row r="55" spans="1:14" x14ac:dyDescent="0.25">
      <c r="A55" s="7" t="s">
        <v>35</v>
      </c>
      <c r="B55" s="15">
        <v>56.58</v>
      </c>
      <c r="C55" s="23">
        <f t="shared" si="4"/>
        <v>99147.407211028592</v>
      </c>
      <c r="D55" s="13">
        <v>5609760.299999998</v>
      </c>
      <c r="E55" s="23">
        <f>F55/B55</f>
        <v>99657.407211028592</v>
      </c>
      <c r="F55" s="13">
        <v>5638616.0999999978</v>
      </c>
      <c r="G55" s="23">
        <f t="shared" si="6"/>
        <v>100167.40721102861</v>
      </c>
      <c r="H55" s="13">
        <v>5667471.8999999985</v>
      </c>
      <c r="I55" s="23">
        <f t="shared" si="7"/>
        <v>99657.407211028592</v>
      </c>
      <c r="J55" s="13">
        <v>5638616.0999999978</v>
      </c>
      <c r="K55" s="10" t="s">
        <v>25</v>
      </c>
      <c r="N55" s="102"/>
    </row>
    <row r="56" spans="1:14" ht="15.75" thickBot="1" x14ac:dyDescent="0.3">
      <c r="A56" s="27" t="s">
        <v>35</v>
      </c>
      <c r="B56" s="28">
        <v>58.22</v>
      </c>
      <c r="C56" s="29">
        <f t="shared" si="4"/>
        <v>98459.888698041876</v>
      </c>
      <c r="D56" s="98">
        <v>5732334.7199999979</v>
      </c>
      <c r="E56" s="29">
        <f t="shared" si="5"/>
        <v>98969.888698041876</v>
      </c>
      <c r="F56" s="98">
        <v>5762026.9199999981</v>
      </c>
      <c r="G56" s="29">
        <f t="shared" si="6"/>
        <v>99479.888698041876</v>
      </c>
      <c r="H56" s="98">
        <v>5791719.1199999982</v>
      </c>
      <c r="I56" s="29">
        <f t="shared" si="7"/>
        <v>98969.888698041876</v>
      </c>
      <c r="J56" s="25">
        <v>5762026.9199999981</v>
      </c>
      <c r="K56" s="26" t="s">
        <v>25</v>
      </c>
      <c r="N56" s="102"/>
    </row>
    <row r="57" spans="1:14" x14ac:dyDescent="0.25">
      <c r="A57" s="94" t="s">
        <v>61</v>
      </c>
      <c r="B57" s="95">
        <v>35.67</v>
      </c>
      <c r="C57" s="96">
        <f t="shared" si="4"/>
        <v>111494.86459209419</v>
      </c>
      <c r="D57" s="13">
        <v>3977021.8200000003</v>
      </c>
      <c r="E57" s="23">
        <f t="shared" si="5"/>
        <v>112004.86459209419</v>
      </c>
      <c r="F57" s="13">
        <v>3995213.52</v>
      </c>
      <c r="G57" s="23">
        <f t="shared" si="6"/>
        <v>112514.86459209419</v>
      </c>
      <c r="H57" s="13">
        <v>4013405.22</v>
      </c>
      <c r="I57" s="23"/>
      <c r="J57" s="13"/>
      <c r="K57" s="10" t="s">
        <v>12</v>
      </c>
      <c r="N57" s="102"/>
    </row>
    <row r="58" spans="1:14" x14ac:dyDescent="0.25">
      <c r="A58" s="7" t="s">
        <v>61</v>
      </c>
      <c r="B58" s="15">
        <v>35.9</v>
      </c>
      <c r="C58" s="23">
        <f t="shared" si="4"/>
        <v>111449.06406685237</v>
      </c>
      <c r="D58" s="13">
        <v>4001021.4</v>
      </c>
      <c r="E58" s="23">
        <f t="shared" si="5"/>
        <v>111959.06406685237</v>
      </c>
      <c r="F58" s="13">
        <v>4019330.4</v>
      </c>
      <c r="G58" s="23">
        <f t="shared" si="6"/>
        <v>112469.06406685237</v>
      </c>
      <c r="H58" s="13">
        <v>4037639.4</v>
      </c>
      <c r="I58" s="23"/>
      <c r="J58" s="13"/>
      <c r="K58" s="10" t="s">
        <v>12</v>
      </c>
      <c r="N58" s="102"/>
    </row>
    <row r="59" spans="1:14" ht="15.75" thickBot="1" x14ac:dyDescent="0.3">
      <c r="A59" s="27" t="s">
        <v>61</v>
      </c>
      <c r="B59" s="28">
        <v>37.090000000000003</v>
      </c>
      <c r="C59" s="58">
        <f t="shared" si="4"/>
        <v>110201.16850903207</v>
      </c>
      <c r="D59" s="63">
        <v>4087361.34</v>
      </c>
      <c r="E59" s="58">
        <f t="shared" si="5"/>
        <v>110711.16850903208</v>
      </c>
      <c r="F59" s="63">
        <v>4106277.24</v>
      </c>
      <c r="G59" s="58">
        <f t="shared" si="6"/>
        <v>111221.16850903208</v>
      </c>
      <c r="H59" s="63">
        <v>4125193.14</v>
      </c>
      <c r="I59" s="58"/>
      <c r="J59" s="63"/>
      <c r="K59" s="54" t="s">
        <v>12</v>
      </c>
      <c r="N59" s="102"/>
    </row>
    <row r="61" spans="1:14" ht="19.5" thickBot="1" x14ac:dyDescent="0.35">
      <c r="A61" s="24" t="s">
        <v>107</v>
      </c>
      <c r="B61" s="2"/>
      <c r="C61" s="2"/>
      <c r="D61" s="2"/>
      <c r="E61" s="3"/>
      <c r="F61" s="2"/>
      <c r="G61" s="3"/>
      <c r="H61" s="3"/>
      <c r="I61" s="3"/>
      <c r="J61" s="3"/>
      <c r="K61" s="3"/>
    </row>
    <row r="62" spans="1:14" ht="37.5" customHeight="1" thickBot="1" x14ac:dyDescent="0.3">
      <c r="A62" s="19" t="s">
        <v>0</v>
      </c>
      <c r="B62" s="20" t="s">
        <v>64</v>
      </c>
      <c r="C62" s="21" t="s">
        <v>8</v>
      </c>
      <c r="D62" s="20" t="s">
        <v>3</v>
      </c>
      <c r="E62" s="21" t="s">
        <v>7</v>
      </c>
      <c r="F62" s="20" t="s">
        <v>3</v>
      </c>
      <c r="G62" s="21" t="s">
        <v>16</v>
      </c>
      <c r="H62" s="20" t="s">
        <v>3</v>
      </c>
      <c r="I62" s="21" t="s">
        <v>17</v>
      </c>
      <c r="J62" s="20" t="s">
        <v>3</v>
      </c>
      <c r="K62" s="22" t="s">
        <v>2</v>
      </c>
    </row>
    <row r="63" spans="1:14" x14ac:dyDescent="0.25">
      <c r="A63" s="9" t="s">
        <v>10</v>
      </c>
      <c r="B63" s="16">
        <v>21.6</v>
      </c>
      <c r="C63" s="23">
        <f>D63/B63</f>
        <v>123128.79629629603</v>
      </c>
      <c r="D63" s="13">
        <v>2659581.9999999944</v>
      </c>
      <c r="E63" s="23">
        <f>F63/B63</f>
        <v>123603.79629629603</v>
      </c>
      <c r="F63" s="13">
        <v>2669841.9999999944</v>
      </c>
      <c r="G63" s="23">
        <f>H63/B63</f>
        <v>124078.79629629603</v>
      </c>
      <c r="H63" s="13">
        <v>2680101.9999999944</v>
      </c>
      <c r="I63" s="23">
        <f>J63/B63</f>
        <v>123603.79629629603</v>
      </c>
      <c r="J63" s="13">
        <v>2669841.9999999944</v>
      </c>
      <c r="K63" s="10" t="s">
        <v>12</v>
      </c>
      <c r="N63" s="102"/>
    </row>
    <row r="64" spans="1:14" x14ac:dyDescent="0.25">
      <c r="A64" s="7" t="s">
        <v>9</v>
      </c>
      <c r="B64" s="15">
        <v>37.549999999999997</v>
      </c>
      <c r="C64" s="23">
        <f t="shared" ref="C64:C89" si="8">D64/B64</f>
        <v>101294.92010652467</v>
      </c>
      <c r="D64" s="13">
        <v>3803624.2500000014</v>
      </c>
      <c r="E64" s="23">
        <f t="shared" ref="E64:E89" si="9">F64/B64</f>
        <v>101769.92010652467</v>
      </c>
      <c r="F64" s="13">
        <v>3821460.5000000014</v>
      </c>
      <c r="G64" s="23">
        <f t="shared" ref="G64:G89" si="10">H64/B64</f>
        <v>102244.92010652467</v>
      </c>
      <c r="H64" s="13">
        <v>3839296.7500000014</v>
      </c>
      <c r="I64" s="23">
        <f t="shared" ref="I64:I86" si="11">J64/B64</f>
        <v>101769.92010652467</v>
      </c>
      <c r="J64" s="13">
        <v>3821460.5000000014</v>
      </c>
      <c r="K64" s="10" t="s">
        <v>12</v>
      </c>
      <c r="N64" s="102"/>
    </row>
    <row r="65" spans="1:14" x14ac:dyDescent="0.25">
      <c r="A65" s="7" t="s">
        <v>11</v>
      </c>
      <c r="B65" s="15">
        <v>56.58</v>
      </c>
      <c r="C65" s="23">
        <f t="shared" si="8"/>
        <v>88145.577059031435</v>
      </c>
      <c r="D65" s="13">
        <v>4987276.7499999981</v>
      </c>
      <c r="E65" s="23">
        <f t="shared" si="9"/>
        <v>88620.577059031435</v>
      </c>
      <c r="F65" s="13">
        <v>5014152.2499999981</v>
      </c>
      <c r="G65" s="23">
        <f t="shared" si="10"/>
        <v>89095.577059031435</v>
      </c>
      <c r="H65" s="13">
        <v>5041027.7499999981</v>
      </c>
      <c r="I65" s="23">
        <f t="shared" si="11"/>
        <v>88620.577059031435</v>
      </c>
      <c r="J65" s="13">
        <v>5014152.2499999981</v>
      </c>
      <c r="K65" s="10" t="s">
        <v>12</v>
      </c>
      <c r="N65" s="102"/>
    </row>
    <row r="66" spans="1:14" ht="15.75" thickBot="1" x14ac:dyDescent="0.3">
      <c r="A66" s="27" t="s">
        <v>11</v>
      </c>
      <c r="B66" s="28">
        <v>58.22</v>
      </c>
      <c r="C66" s="29">
        <f t="shared" si="8"/>
        <v>87623.483339058716</v>
      </c>
      <c r="D66" s="98">
        <v>5101439.1999999983</v>
      </c>
      <c r="E66" s="29">
        <f t="shared" si="9"/>
        <v>88098.483339058716</v>
      </c>
      <c r="F66" s="98">
        <v>5129093.6999999983</v>
      </c>
      <c r="G66" s="29">
        <f t="shared" si="10"/>
        <v>88573.483339058716</v>
      </c>
      <c r="H66" s="98">
        <v>5156748.1999999983</v>
      </c>
      <c r="I66" s="29">
        <f t="shared" si="11"/>
        <v>88098.483339058716</v>
      </c>
      <c r="J66" s="25">
        <v>5129093.6999999983</v>
      </c>
      <c r="K66" s="26" t="s">
        <v>12</v>
      </c>
      <c r="N66" s="102"/>
    </row>
    <row r="67" spans="1:14" x14ac:dyDescent="0.25">
      <c r="A67" s="9" t="s">
        <v>56</v>
      </c>
      <c r="B67" s="16">
        <v>21.6</v>
      </c>
      <c r="C67" s="23">
        <f t="shared" si="8"/>
        <v>123128.79629629603</v>
      </c>
      <c r="D67" s="13">
        <v>2659581.9999999944</v>
      </c>
      <c r="E67" s="23">
        <f t="shared" si="9"/>
        <v>123603.79629629603</v>
      </c>
      <c r="F67" s="13">
        <v>2669841.9999999944</v>
      </c>
      <c r="G67" s="23">
        <f t="shared" si="10"/>
        <v>124078.79629629603</v>
      </c>
      <c r="H67" s="13">
        <v>2680101.9999999944</v>
      </c>
      <c r="I67" s="23">
        <f t="shared" si="11"/>
        <v>123603.79629629603</v>
      </c>
      <c r="J67" s="13">
        <v>2669841.9999999944</v>
      </c>
      <c r="K67" s="10" t="s">
        <v>12</v>
      </c>
      <c r="N67" s="102"/>
    </row>
    <row r="68" spans="1:14" x14ac:dyDescent="0.25">
      <c r="A68" s="7" t="s">
        <v>57</v>
      </c>
      <c r="B68" s="15">
        <v>37.549999999999997</v>
      </c>
      <c r="C68" s="23">
        <f t="shared" si="8"/>
        <v>101294.92010652467</v>
      </c>
      <c r="D68" s="13">
        <v>3803624.2500000014</v>
      </c>
      <c r="E68" s="23">
        <f t="shared" si="9"/>
        <v>101769.92010652467</v>
      </c>
      <c r="F68" s="13">
        <v>3821460.5000000014</v>
      </c>
      <c r="G68" s="23">
        <f t="shared" si="10"/>
        <v>102244.92010652467</v>
      </c>
      <c r="H68" s="13">
        <v>3839296.7500000014</v>
      </c>
      <c r="I68" s="23">
        <f t="shared" si="11"/>
        <v>101769.92010652467</v>
      </c>
      <c r="J68" s="13">
        <v>3821460.5000000014</v>
      </c>
      <c r="K68" s="10" t="s">
        <v>12</v>
      </c>
      <c r="N68" s="102"/>
    </row>
    <row r="69" spans="1:14" x14ac:dyDescent="0.25">
      <c r="A69" s="7" t="s">
        <v>58</v>
      </c>
      <c r="B69" s="15">
        <v>56.58</v>
      </c>
      <c r="C69" s="23">
        <f t="shared" si="8"/>
        <v>88145.577059031435</v>
      </c>
      <c r="D69" s="13">
        <v>4987276.7499999981</v>
      </c>
      <c r="E69" s="23">
        <f t="shared" si="9"/>
        <v>88620.577059031435</v>
      </c>
      <c r="F69" s="13">
        <v>5014152.2499999981</v>
      </c>
      <c r="G69" s="23">
        <f t="shared" si="10"/>
        <v>89095.577059031435</v>
      </c>
      <c r="H69" s="13">
        <v>5041027.7499999981</v>
      </c>
      <c r="I69" s="23">
        <f t="shared" si="11"/>
        <v>88620.577059031435</v>
      </c>
      <c r="J69" s="13">
        <v>5014152.2499999981</v>
      </c>
      <c r="K69" s="10" t="s">
        <v>12</v>
      </c>
      <c r="N69" s="102"/>
    </row>
    <row r="70" spans="1:14" ht="15.75" thickBot="1" x14ac:dyDescent="0.3">
      <c r="A70" s="27" t="s">
        <v>58</v>
      </c>
      <c r="B70" s="28">
        <v>58.22</v>
      </c>
      <c r="C70" s="29">
        <f t="shared" si="8"/>
        <v>87623.483339058716</v>
      </c>
      <c r="D70" s="98">
        <v>5101439.1999999983</v>
      </c>
      <c r="E70" s="29">
        <f t="shared" si="9"/>
        <v>88098.483339058716</v>
      </c>
      <c r="F70" s="98">
        <v>5129093.6999999983</v>
      </c>
      <c r="G70" s="29">
        <f t="shared" si="10"/>
        <v>88573.483339058716</v>
      </c>
      <c r="H70" s="98">
        <v>5156748.1999999983</v>
      </c>
      <c r="I70" s="29">
        <f t="shared" si="11"/>
        <v>88098.483339058716</v>
      </c>
      <c r="J70" s="25">
        <v>5129093.6999999983</v>
      </c>
      <c r="K70" s="26" t="s">
        <v>12</v>
      </c>
      <c r="N70" s="102"/>
    </row>
    <row r="71" spans="1:14" x14ac:dyDescent="0.25">
      <c r="A71" s="9" t="s">
        <v>13</v>
      </c>
      <c r="B71" s="16">
        <v>21.6</v>
      </c>
      <c r="C71" s="23">
        <f t="shared" si="8"/>
        <v>136071.66666666637</v>
      </c>
      <c r="D71" s="13">
        <v>2939147.9999999939</v>
      </c>
      <c r="E71" s="23">
        <f t="shared" si="9"/>
        <v>136546.66666666637</v>
      </c>
      <c r="F71" s="13">
        <v>2949407.9999999939</v>
      </c>
      <c r="G71" s="23">
        <f t="shared" si="10"/>
        <v>137021.66666666637</v>
      </c>
      <c r="H71" s="13">
        <v>2959667.9999999939</v>
      </c>
      <c r="I71" s="23">
        <f t="shared" si="11"/>
        <v>136546.66666666637</v>
      </c>
      <c r="J71" s="13">
        <v>2949407.9999999939</v>
      </c>
      <c r="K71" s="10" t="s">
        <v>19</v>
      </c>
      <c r="N71" s="102"/>
    </row>
    <row r="72" spans="1:14" x14ac:dyDescent="0.25">
      <c r="A72" s="7" t="s">
        <v>14</v>
      </c>
      <c r="B72" s="15">
        <v>37.549999999999997</v>
      </c>
      <c r="C72" s="23">
        <f t="shared" si="8"/>
        <v>109377.32023968047</v>
      </c>
      <c r="D72" s="13">
        <v>4107118.3750000014</v>
      </c>
      <c r="E72" s="23">
        <f t="shared" si="9"/>
        <v>109852.32023968047</v>
      </c>
      <c r="F72" s="13">
        <v>4124954.6250000014</v>
      </c>
      <c r="G72" s="23">
        <f t="shared" si="10"/>
        <v>110327.32023968047</v>
      </c>
      <c r="H72" s="13">
        <v>4142790.8750000014</v>
      </c>
      <c r="I72" s="23">
        <f t="shared" si="11"/>
        <v>109852.32023968047</v>
      </c>
      <c r="J72" s="13">
        <v>4124954.6250000014</v>
      </c>
      <c r="K72" s="10" t="s">
        <v>19</v>
      </c>
      <c r="N72" s="102"/>
    </row>
    <row r="73" spans="1:14" x14ac:dyDescent="0.25">
      <c r="A73" s="7" t="s">
        <v>15</v>
      </c>
      <c r="B73" s="15">
        <v>56.58</v>
      </c>
      <c r="C73" s="23">
        <f t="shared" si="8"/>
        <v>94385.673382820751</v>
      </c>
      <c r="D73" s="13">
        <v>5340341.3999999976</v>
      </c>
      <c r="E73" s="23">
        <f t="shared" si="9"/>
        <v>94860.673382820751</v>
      </c>
      <c r="F73" s="13">
        <v>5367216.8999999976</v>
      </c>
      <c r="G73" s="23">
        <f t="shared" si="10"/>
        <v>95335.673382820751</v>
      </c>
      <c r="H73" s="13">
        <v>5394092.3999999976</v>
      </c>
      <c r="I73" s="23">
        <f t="shared" si="11"/>
        <v>94860.673382820751</v>
      </c>
      <c r="J73" s="13">
        <v>5367216.8999999976</v>
      </c>
      <c r="K73" s="10" t="s">
        <v>19</v>
      </c>
      <c r="N73" s="102"/>
    </row>
    <row r="74" spans="1:14" ht="15.75" thickBot="1" x14ac:dyDescent="0.3">
      <c r="A74" s="27" t="s">
        <v>15</v>
      </c>
      <c r="B74" s="28">
        <v>58.22</v>
      </c>
      <c r="C74" s="29">
        <f t="shared" si="8"/>
        <v>93745.337512882135</v>
      </c>
      <c r="D74" s="98">
        <v>5457853.549999998</v>
      </c>
      <c r="E74" s="29">
        <f t="shared" si="9"/>
        <v>94695.337512882135</v>
      </c>
      <c r="F74" s="98">
        <v>5513162.549999998</v>
      </c>
      <c r="G74" s="29">
        <f t="shared" si="10"/>
        <v>94695.337512882135</v>
      </c>
      <c r="H74" s="98">
        <v>5513162.549999998</v>
      </c>
      <c r="I74" s="29">
        <f t="shared" si="11"/>
        <v>94220.337512882135</v>
      </c>
      <c r="J74" s="25">
        <v>5485508.049999998</v>
      </c>
      <c r="K74" s="26" t="s">
        <v>19</v>
      </c>
      <c r="N74" s="102"/>
    </row>
    <row r="75" spans="1:14" x14ac:dyDescent="0.25">
      <c r="A75" s="9" t="s">
        <v>20</v>
      </c>
      <c r="B75" s="16">
        <v>21.6</v>
      </c>
      <c r="C75" s="23">
        <f t="shared" si="8"/>
        <v>125327.87037037036</v>
      </c>
      <c r="D75" s="13">
        <v>2707082</v>
      </c>
      <c r="E75" s="23">
        <f t="shared" si="9"/>
        <v>125802.87037037036</v>
      </c>
      <c r="F75" s="13">
        <v>2717342</v>
      </c>
      <c r="G75" s="23">
        <f t="shared" si="10"/>
        <v>126277.87037037036</v>
      </c>
      <c r="H75" s="13">
        <v>2727602</v>
      </c>
      <c r="I75" s="23">
        <f t="shared" si="11"/>
        <v>125802.87037037036</v>
      </c>
      <c r="J75" s="13">
        <v>2717342</v>
      </c>
      <c r="K75" s="10" t="s">
        <v>18</v>
      </c>
      <c r="N75" s="102"/>
    </row>
    <row r="76" spans="1:14" x14ac:dyDescent="0.25">
      <c r="A76" s="7" t="s">
        <v>21</v>
      </c>
      <c r="B76" s="15">
        <v>37.549999999999997</v>
      </c>
      <c r="C76" s="23">
        <f t="shared" si="8"/>
        <v>102559.90013315578</v>
      </c>
      <c r="D76" s="13">
        <v>3851124.2499999995</v>
      </c>
      <c r="E76" s="23">
        <f t="shared" si="9"/>
        <v>103034.90013315578</v>
      </c>
      <c r="F76" s="13">
        <v>3868960.4999999995</v>
      </c>
      <c r="G76" s="23">
        <f t="shared" si="10"/>
        <v>103509.90013315578</v>
      </c>
      <c r="H76" s="13">
        <v>3886796.7499999995</v>
      </c>
      <c r="I76" s="23">
        <f t="shared" si="11"/>
        <v>103034.90013315578</v>
      </c>
      <c r="J76" s="13">
        <v>3868960.4999999995</v>
      </c>
      <c r="K76" s="10" t="s">
        <v>18</v>
      </c>
      <c r="N76" s="102"/>
    </row>
    <row r="77" spans="1:14" x14ac:dyDescent="0.25">
      <c r="A77" s="7" t="s">
        <v>22</v>
      </c>
      <c r="B77" s="15">
        <v>56.58</v>
      </c>
      <c r="C77" s="23">
        <f t="shared" si="8"/>
        <v>89840.096323789316</v>
      </c>
      <c r="D77" s="13">
        <v>5083152.6499999994</v>
      </c>
      <c r="E77" s="23">
        <f t="shared" si="9"/>
        <v>90315.096323789316</v>
      </c>
      <c r="F77" s="13">
        <v>5110028.1499999994</v>
      </c>
      <c r="G77" s="23">
        <f t="shared" si="10"/>
        <v>90790.096323789316</v>
      </c>
      <c r="H77" s="13">
        <v>5136903.6499999994</v>
      </c>
      <c r="I77" s="23">
        <f t="shared" si="11"/>
        <v>90315.096323789316</v>
      </c>
      <c r="J77" s="13">
        <v>5110028.1499999994</v>
      </c>
      <c r="K77" s="10" t="s">
        <v>18</v>
      </c>
      <c r="N77" s="102"/>
    </row>
    <row r="78" spans="1:14" ht="15.75" thickBot="1" x14ac:dyDescent="0.3">
      <c r="A78" s="27" t="s">
        <v>22</v>
      </c>
      <c r="B78" s="28">
        <v>58.22</v>
      </c>
      <c r="C78" s="29">
        <f t="shared" si="8"/>
        <v>89294.35417382342</v>
      </c>
      <c r="D78" s="98">
        <v>5198717.3</v>
      </c>
      <c r="E78" s="29">
        <f t="shared" si="9"/>
        <v>89769.35417382342</v>
      </c>
      <c r="F78" s="98">
        <v>5226371.8</v>
      </c>
      <c r="G78" s="29">
        <f t="shared" si="10"/>
        <v>90244.35417382342</v>
      </c>
      <c r="H78" s="98">
        <v>5254026.3</v>
      </c>
      <c r="I78" s="29">
        <f t="shared" si="11"/>
        <v>89769.35417382342</v>
      </c>
      <c r="J78" s="25">
        <v>5226371.8</v>
      </c>
      <c r="K78" s="26" t="s">
        <v>18</v>
      </c>
      <c r="N78" s="102"/>
    </row>
    <row r="79" spans="1:14" x14ac:dyDescent="0.25">
      <c r="A79" s="9" t="s">
        <v>26</v>
      </c>
      <c r="B79" s="16">
        <v>21.6</v>
      </c>
      <c r="C79" s="23">
        <f t="shared" si="8"/>
        <v>125327.87037037036</v>
      </c>
      <c r="D79" s="13">
        <v>2707082</v>
      </c>
      <c r="E79" s="23">
        <f t="shared" si="9"/>
        <v>125802.87037037036</v>
      </c>
      <c r="F79" s="13">
        <v>2717342</v>
      </c>
      <c r="G79" s="23">
        <f t="shared" si="10"/>
        <v>126277.87037037036</v>
      </c>
      <c r="H79" s="13">
        <v>2727602</v>
      </c>
      <c r="I79" s="23">
        <f t="shared" si="11"/>
        <v>125802.87037037036</v>
      </c>
      <c r="J79" s="13">
        <v>2717342</v>
      </c>
      <c r="K79" s="10" t="s">
        <v>29</v>
      </c>
      <c r="N79" s="102"/>
    </row>
    <row r="80" spans="1:14" x14ac:dyDescent="0.25">
      <c r="A80" s="7" t="s">
        <v>27</v>
      </c>
      <c r="B80" s="15">
        <v>37.549999999999997</v>
      </c>
      <c r="C80" s="23">
        <f t="shared" si="8"/>
        <v>107619.82023968047</v>
      </c>
      <c r="D80" s="13">
        <v>4041124.2500000014</v>
      </c>
      <c r="E80" s="23">
        <f t="shared" si="9"/>
        <v>108094.82023968047</v>
      </c>
      <c r="F80" s="13">
        <v>4058960.5000000014</v>
      </c>
      <c r="G80" s="23">
        <f t="shared" si="10"/>
        <v>108569.82023968047</v>
      </c>
      <c r="H80" s="13">
        <v>4076796.7500000014</v>
      </c>
      <c r="I80" s="23">
        <f t="shared" si="11"/>
        <v>108094.82023968047</v>
      </c>
      <c r="J80" s="13">
        <v>4058960.5000000014</v>
      </c>
      <c r="K80" s="10" t="s">
        <v>25</v>
      </c>
      <c r="N80" s="102"/>
    </row>
    <row r="81" spans="1:14" x14ac:dyDescent="0.25">
      <c r="A81" s="7" t="s">
        <v>28</v>
      </c>
      <c r="B81" s="15">
        <v>56.58</v>
      </c>
      <c r="C81" s="23">
        <f t="shared" si="8"/>
        <v>92343.173382820751</v>
      </c>
      <c r="D81" s="13">
        <v>5224776.7499999981</v>
      </c>
      <c r="E81" s="23">
        <f t="shared" si="9"/>
        <v>92818.173382820751</v>
      </c>
      <c r="F81" s="13">
        <v>5251652.2499999981</v>
      </c>
      <c r="G81" s="23">
        <f t="shared" si="10"/>
        <v>93293.173382820751</v>
      </c>
      <c r="H81" s="13">
        <v>5278527.7499999981</v>
      </c>
      <c r="I81" s="23">
        <f t="shared" si="11"/>
        <v>92818.173382820751</v>
      </c>
      <c r="J81" s="13">
        <v>5251652.2499999981</v>
      </c>
      <c r="K81" s="10" t="s">
        <v>25</v>
      </c>
      <c r="N81" s="102"/>
    </row>
    <row r="82" spans="1:14" ht="15.75" thickBot="1" x14ac:dyDescent="0.3">
      <c r="A82" s="27" t="s">
        <v>28</v>
      </c>
      <c r="B82" s="28">
        <v>58.22</v>
      </c>
      <c r="C82" s="29">
        <f t="shared" si="8"/>
        <v>91702.83751288215</v>
      </c>
      <c r="D82" s="98">
        <v>5338939.1999999983</v>
      </c>
      <c r="E82" s="29">
        <f t="shared" si="9"/>
        <v>92177.83751288215</v>
      </c>
      <c r="F82" s="98">
        <v>5366593.6999999983</v>
      </c>
      <c r="G82" s="29">
        <f t="shared" si="10"/>
        <v>92652.83751288215</v>
      </c>
      <c r="H82" s="98">
        <v>5394248.1999999983</v>
      </c>
      <c r="I82" s="29">
        <f t="shared" si="11"/>
        <v>92177.83751288215</v>
      </c>
      <c r="J82" s="25">
        <v>5366593.6999999983</v>
      </c>
      <c r="K82" s="26" t="s">
        <v>25</v>
      </c>
      <c r="N82" s="102"/>
    </row>
    <row r="83" spans="1:14" x14ac:dyDescent="0.25">
      <c r="A83" s="9" t="s">
        <v>33</v>
      </c>
      <c r="B83" s="16">
        <v>21.6</v>
      </c>
      <c r="C83" s="23">
        <f t="shared" si="8"/>
        <v>134124.16666666637</v>
      </c>
      <c r="D83" s="13">
        <v>2897081.9999999939</v>
      </c>
      <c r="E83" s="23">
        <f t="shared" si="9"/>
        <v>134599.16666666637</v>
      </c>
      <c r="F83" s="13">
        <v>2907341.9999999939</v>
      </c>
      <c r="G83" s="23">
        <f t="shared" si="10"/>
        <v>135074.16666666637</v>
      </c>
      <c r="H83" s="13">
        <v>2917601.9999999939</v>
      </c>
      <c r="I83" s="23">
        <f t="shared" si="11"/>
        <v>134599.16666666637</v>
      </c>
      <c r="J83" s="13">
        <v>2907341.9999999939</v>
      </c>
      <c r="K83" s="10" t="s">
        <v>25</v>
      </c>
      <c r="N83" s="102"/>
    </row>
    <row r="84" spans="1:14" x14ac:dyDescent="0.25">
      <c r="A84" s="7" t="s">
        <v>34</v>
      </c>
      <c r="B84" s="15">
        <v>37.549999999999997</v>
      </c>
      <c r="C84" s="23">
        <f t="shared" si="8"/>
        <v>107619.82023968047</v>
      </c>
      <c r="D84" s="13">
        <v>4041124.2500000014</v>
      </c>
      <c r="E84" s="23">
        <f t="shared" si="9"/>
        <v>108094.82023968047</v>
      </c>
      <c r="F84" s="13">
        <v>4058960.5000000014</v>
      </c>
      <c r="G84" s="23">
        <f t="shared" si="10"/>
        <v>108569.82023968047</v>
      </c>
      <c r="H84" s="13">
        <v>4076796.7500000014</v>
      </c>
      <c r="I84" s="23">
        <f t="shared" si="11"/>
        <v>108094.82023968047</v>
      </c>
      <c r="J84" s="13">
        <v>4058960.5000000014</v>
      </c>
      <c r="K84" s="10" t="s">
        <v>25</v>
      </c>
      <c r="N84" s="102"/>
    </row>
    <row r="85" spans="1:14" x14ac:dyDescent="0.25">
      <c r="A85" s="7" t="s">
        <v>35</v>
      </c>
      <c r="B85" s="15">
        <v>56.58</v>
      </c>
      <c r="C85" s="23">
        <f t="shared" si="8"/>
        <v>92343.173382820751</v>
      </c>
      <c r="D85" s="143">
        <v>5224776.7499999981</v>
      </c>
      <c r="E85" s="23">
        <f t="shared" si="9"/>
        <v>92818.173382820751</v>
      </c>
      <c r="F85" s="143">
        <v>5251652.2499999981</v>
      </c>
      <c r="G85" s="23">
        <f t="shared" si="10"/>
        <v>93293.173382820751</v>
      </c>
      <c r="H85" s="143">
        <v>5278527.7499999981</v>
      </c>
      <c r="I85" s="23">
        <f t="shared" si="11"/>
        <v>92818.173382820751</v>
      </c>
      <c r="J85" s="12">
        <v>5251652.2499999981</v>
      </c>
      <c r="K85" s="10" t="s">
        <v>25</v>
      </c>
      <c r="N85" s="102"/>
    </row>
    <row r="86" spans="1:14" ht="15.75" thickBot="1" x14ac:dyDescent="0.3">
      <c r="A86" s="27" t="s">
        <v>35</v>
      </c>
      <c r="B86" s="28">
        <v>58.22</v>
      </c>
      <c r="C86" s="29">
        <f t="shared" si="8"/>
        <v>91702.83751288215</v>
      </c>
      <c r="D86" s="98">
        <v>5338939.1999999983</v>
      </c>
      <c r="E86" s="29">
        <f t="shared" si="9"/>
        <v>92177.83751288215</v>
      </c>
      <c r="F86" s="98">
        <v>5366593.6999999983</v>
      </c>
      <c r="G86" s="29">
        <f t="shared" si="10"/>
        <v>92652.83751288215</v>
      </c>
      <c r="H86" s="98">
        <v>5394248.1999999983</v>
      </c>
      <c r="I86" s="29">
        <f t="shared" si="11"/>
        <v>92177.83751288215</v>
      </c>
      <c r="J86" s="25">
        <v>5366593.6999999983</v>
      </c>
      <c r="K86" s="26" t="s">
        <v>25</v>
      </c>
      <c r="N86" s="102"/>
    </row>
    <row r="87" spans="1:14" x14ac:dyDescent="0.25">
      <c r="A87" s="94" t="s">
        <v>61</v>
      </c>
      <c r="B87" s="95">
        <v>35.67</v>
      </c>
      <c r="C87" s="23">
        <f t="shared" si="8"/>
        <v>103843.25623773478</v>
      </c>
      <c r="D87" s="13">
        <v>3704088.9499999997</v>
      </c>
      <c r="E87" s="23">
        <f t="shared" si="9"/>
        <v>104318.25623773478</v>
      </c>
      <c r="F87" s="13">
        <v>3721032.1999999997</v>
      </c>
      <c r="G87" s="23">
        <f t="shared" si="10"/>
        <v>104793.25623773478</v>
      </c>
      <c r="H87" s="13">
        <v>3737975.4499999997</v>
      </c>
      <c r="I87" s="23"/>
      <c r="J87" s="13"/>
      <c r="K87" s="97" t="s">
        <v>12</v>
      </c>
      <c r="N87" s="102"/>
    </row>
    <row r="88" spans="1:14" x14ac:dyDescent="0.25">
      <c r="A88" s="7" t="s">
        <v>61</v>
      </c>
      <c r="B88" s="15">
        <v>35.9</v>
      </c>
      <c r="C88" s="23">
        <f t="shared" si="8"/>
        <v>103800.59888579388</v>
      </c>
      <c r="D88" s="13">
        <v>3726441.5</v>
      </c>
      <c r="E88" s="23">
        <f t="shared" si="9"/>
        <v>104275.59888579388</v>
      </c>
      <c r="F88" s="13">
        <v>3743494</v>
      </c>
      <c r="G88" s="23">
        <f t="shared" si="10"/>
        <v>104750.59888579388</v>
      </c>
      <c r="H88" s="13">
        <v>3760546.5</v>
      </c>
      <c r="I88" s="23"/>
      <c r="J88" s="13"/>
      <c r="K88" s="10" t="s">
        <v>12</v>
      </c>
      <c r="N88" s="102"/>
    </row>
    <row r="89" spans="1:14" ht="15.75" thickBot="1" x14ac:dyDescent="0.3">
      <c r="A89" s="27" t="s">
        <v>61</v>
      </c>
      <c r="B89" s="28">
        <v>37.090000000000003</v>
      </c>
      <c r="C89" s="29">
        <f t="shared" si="8"/>
        <v>102638.34321919654</v>
      </c>
      <c r="D89" s="98">
        <v>3806856.15</v>
      </c>
      <c r="E89" s="29">
        <f t="shared" si="9"/>
        <v>103113.34321919654</v>
      </c>
      <c r="F89" s="98">
        <v>3824473.9</v>
      </c>
      <c r="G89" s="29">
        <f t="shared" si="10"/>
        <v>103588.34321919654</v>
      </c>
      <c r="H89" s="25">
        <v>3842091.65</v>
      </c>
      <c r="I89" s="29"/>
      <c r="J89" s="25"/>
      <c r="K89" s="54" t="s">
        <v>12</v>
      </c>
      <c r="N89" s="102"/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5"/>
  <sheetViews>
    <sheetView zoomScale="90" zoomScaleNormal="90" workbookViewId="0">
      <selection activeCell="K33" sqref="K33"/>
    </sheetView>
  </sheetViews>
  <sheetFormatPr defaultColWidth="8.85546875" defaultRowHeight="15" x14ac:dyDescent="0.25"/>
  <cols>
    <col min="1" max="1" width="36.140625" customWidth="1"/>
    <col min="2" max="3" width="9.85546875" style="1" customWidth="1"/>
    <col min="4" max="4" width="11.425781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9.5703125" style="1" customWidth="1"/>
    <col min="13" max="13" width="12.5703125" customWidth="1"/>
    <col min="14" max="14" width="12.5703125" bestFit="1" customWidth="1"/>
    <col min="15" max="15" width="12.85546875" customWidth="1"/>
    <col min="16" max="16" width="14" customWidth="1"/>
  </cols>
  <sheetData>
    <row r="1" spans="1:15" s="2" customFormat="1" ht="19.5" thickBot="1" x14ac:dyDescent="0.35">
      <c r="A1" s="24" t="s">
        <v>109</v>
      </c>
      <c r="E1" s="3"/>
      <c r="F1" s="3"/>
      <c r="G1" s="3"/>
      <c r="H1" s="3"/>
      <c r="I1" s="3"/>
      <c r="J1" s="3"/>
      <c r="K1" s="3"/>
      <c r="L1" s="3"/>
    </row>
    <row r="2" spans="1:15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5" ht="15.75" thickBot="1" x14ac:dyDescent="0.3">
      <c r="A3" s="30" t="s">
        <v>72</v>
      </c>
      <c r="B3" s="71">
        <v>21.7</v>
      </c>
      <c r="C3" s="72">
        <v>140300</v>
      </c>
      <c r="D3" s="72">
        <f>C3*B3</f>
        <v>3044510</v>
      </c>
      <c r="E3" s="72"/>
      <c r="F3" s="73"/>
      <c r="G3" s="72"/>
      <c r="H3" s="73"/>
      <c r="I3" s="72"/>
      <c r="J3" s="73"/>
      <c r="K3" s="74" t="s">
        <v>73</v>
      </c>
      <c r="O3" s="18"/>
    </row>
    <row r="4" spans="1:15" ht="15.75" thickBot="1" x14ac:dyDescent="0.3">
      <c r="A4" s="30" t="s">
        <v>23</v>
      </c>
      <c r="B4" s="71">
        <v>28.2</v>
      </c>
      <c r="C4" s="72">
        <v>123795</v>
      </c>
      <c r="D4" s="72">
        <f t="shared" ref="D4" si="0">C4*B4</f>
        <v>3491019</v>
      </c>
      <c r="E4" s="72">
        <v>124295</v>
      </c>
      <c r="F4" s="73">
        <f t="shared" ref="F4" si="1">E4*B4</f>
        <v>3505119</v>
      </c>
      <c r="G4" s="72">
        <v>124795</v>
      </c>
      <c r="H4" s="73">
        <f t="shared" ref="H4" si="2">G4*B4</f>
        <v>3519219</v>
      </c>
      <c r="I4" s="73">
        <v>125294.680851064</v>
      </c>
      <c r="J4" s="73">
        <f>I4*B4</f>
        <v>3533310.0000000047</v>
      </c>
      <c r="K4" s="74" t="s">
        <v>24</v>
      </c>
      <c r="O4" s="18"/>
    </row>
    <row r="5" spans="1:15" x14ac:dyDescent="0.25">
      <c r="A5" s="30" t="s">
        <v>30</v>
      </c>
      <c r="B5" s="71">
        <v>28.2</v>
      </c>
      <c r="C5" s="72">
        <v>123795</v>
      </c>
      <c r="D5" s="72">
        <f t="shared" ref="D5" si="3">C5*B5</f>
        <v>3491019</v>
      </c>
      <c r="E5" s="72">
        <v>124295</v>
      </c>
      <c r="F5" s="73">
        <f t="shared" ref="F5" si="4">E5*B5</f>
        <v>3505119</v>
      </c>
      <c r="G5" s="72">
        <v>124795</v>
      </c>
      <c r="H5" s="73">
        <f t="shared" ref="H5" si="5">G5*B5</f>
        <v>3519219</v>
      </c>
      <c r="I5" s="73">
        <v>125294.680851064</v>
      </c>
      <c r="J5" s="73">
        <f>I5*B5</f>
        <v>3533310.0000000047</v>
      </c>
      <c r="K5" s="74" t="s">
        <v>24</v>
      </c>
      <c r="O5" s="18"/>
    </row>
    <row r="6" spans="1:15" x14ac:dyDescent="0.25">
      <c r="A6" s="31" t="s">
        <v>32</v>
      </c>
      <c r="B6" s="75">
        <v>29.7</v>
      </c>
      <c r="C6" s="76">
        <v>121095</v>
      </c>
      <c r="D6" s="77">
        <f t="shared" ref="D6" si="6">C6*B6</f>
        <v>3596521.5</v>
      </c>
      <c r="E6" s="76">
        <v>121595</v>
      </c>
      <c r="F6" s="78">
        <f t="shared" ref="F6" si="7">E6*B6</f>
        <v>3611371.5</v>
      </c>
      <c r="G6" s="76">
        <v>122095</v>
      </c>
      <c r="H6" s="78">
        <f t="shared" ref="H6" si="8">G6*B6</f>
        <v>3626221.5</v>
      </c>
      <c r="I6" s="79">
        <v>122594.680851064</v>
      </c>
      <c r="J6" s="80">
        <f>I6*B6</f>
        <v>3641062.0212766007</v>
      </c>
      <c r="K6" s="81" t="s">
        <v>24</v>
      </c>
      <c r="O6" s="18"/>
    </row>
    <row r="7" spans="1:15" x14ac:dyDescent="0.25">
      <c r="A7" s="14" t="s">
        <v>32</v>
      </c>
      <c r="B7" s="82">
        <v>37</v>
      </c>
      <c r="C7" s="83">
        <v>114250</v>
      </c>
      <c r="D7" s="80">
        <f>C7*B7</f>
        <v>4227250</v>
      </c>
      <c r="E7" s="83">
        <v>114750</v>
      </c>
      <c r="F7" s="80">
        <f>E7*B7</f>
        <v>4245750</v>
      </c>
      <c r="G7" s="83">
        <v>115250</v>
      </c>
      <c r="H7" s="80">
        <f>G7*B7</f>
        <v>4264250</v>
      </c>
      <c r="I7" s="83">
        <v>115750</v>
      </c>
      <c r="J7" s="80">
        <f>I7*B7</f>
        <v>4282750</v>
      </c>
      <c r="K7" s="84" t="s">
        <v>24</v>
      </c>
      <c r="O7" s="18"/>
    </row>
    <row r="8" spans="1:15" x14ac:dyDescent="0.25">
      <c r="A8" s="14" t="s">
        <v>32</v>
      </c>
      <c r="B8" s="85">
        <v>55</v>
      </c>
      <c r="C8" s="76">
        <v>100750</v>
      </c>
      <c r="D8" s="77">
        <f t="shared" ref="D8:D10" si="9">C8*B8</f>
        <v>5541250</v>
      </c>
      <c r="E8" s="76">
        <v>101250</v>
      </c>
      <c r="F8" s="78">
        <f t="shared" ref="F8:F10" si="10">E8*B8</f>
        <v>5568750</v>
      </c>
      <c r="G8" s="76">
        <v>101750</v>
      </c>
      <c r="H8" s="78">
        <f t="shared" ref="H8:H10" si="11">G8*B8</f>
        <v>5596250</v>
      </c>
      <c r="I8" s="79">
        <v>102250</v>
      </c>
      <c r="J8" s="78">
        <f t="shared" ref="J8:J10" si="12">I8*B8</f>
        <v>5623750</v>
      </c>
      <c r="K8" s="84" t="s">
        <v>24</v>
      </c>
      <c r="O8" s="18"/>
    </row>
    <row r="9" spans="1:15" x14ac:dyDescent="0.25">
      <c r="A9" s="14" t="s">
        <v>32</v>
      </c>
      <c r="B9" s="85">
        <v>55.5</v>
      </c>
      <c r="C9" s="76">
        <v>98250</v>
      </c>
      <c r="D9" s="77">
        <f t="shared" ref="D9" si="13">C9*B9</f>
        <v>5452875</v>
      </c>
      <c r="E9" s="76">
        <v>98750</v>
      </c>
      <c r="F9" s="78">
        <f t="shared" ref="F9" si="14">E9*B9</f>
        <v>5480625</v>
      </c>
      <c r="G9" s="76">
        <v>99250</v>
      </c>
      <c r="H9" s="78">
        <f t="shared" ref="H9" si="15">G9*B9</f>
        <v>5508375</v>
      </c>
      <c r="I9" s="79">
        <v>99750</v>
      </c>
      <c r="J9" s="78">
        <f t="shared" ref="J9" si="16">I9*B9</f>
        <v>5536125</v>
      </c>
      <c r="K9" s="84" t="s">
        <v>24</v>
      </c>
      <c r="O9" s="18"/>
    </row>
    <row r="10" spans="1:15" ht="15.75" thickBot="1" x14ac:dyDescent="0.3">
      <c r="A10" s="17" t="s">
        <v>31</v>
      </c>
      <c r="B10" s="86">
        <v>68</v>
      </c>
      <c r="C10" s="88">
        <v>90650</v>
      </c>
      <c r="D10" s="87">
        <f t="shared" si="9"/>
        <v>6164200</v>
      </c>
      <c r="E10" s="88">
        <v>91150</v>
      </c>
      <c r="F10" s="87">
        <f t="shared" si="10"/>
        <v>6198200</v>
      </c>
      <c r="G10" s="88">
        <v>91650</v>
      </c>
      <c r="H10" s="87">
        <f t="shared" si="11"/>
        <v>6232200</v>
      </c>
      <c r="I10" s="88">
        <v>92150</v>
      </c>
      <c r="J10" s="87">
        <f t="shared" si="12"/>
        <v>6266200</v>
      </c>
      <c r="K10" s="89" t="s">
        <v>24</v>
      </c>
      <c r="O10" s="18"/>
    </row>
    <row r="11" spans="1:15" x14ac:dyDescent="0.25">
      <c r="A11" s="30" t="s">
        <v>65</v>
      </c>
      <c r="B11" s="71">
        <v>21.3</v>
      </c>
      <c r="C11" s="72">
        <v>140300</v>
      </c>
      <c r="D11" s="72">
        <f>C11*B11</f>
        <v>2988390</v>
      </c>
      <c r="E11" s="72">
        <v>140800</v>
      </c>
      <c r="F11" s="73">
        <f>E11*B11</f>
        <v>2999040</v>
      </c>
      <c r="G11" s="72">
        <v>141300</v>
      </c>
      <c r="H11" s="73">
        <f>G11*B11</f>
        <v>3009690</v>
      </c>
      <c r="I11" s="72"/>
      <c r="J11" s="73"/>
      <c r="K11" s="74" t="s">
        <v>24</v>
      </c>
      <c r="O11" s="18"/>
    </row>
    <row r="12" spans="1:15" x14ac:dyDescent="0.25">
      <c r="A12" s="31" t="s">
        <v>66</v>
      </c>
      <c r="B12" s="82">
        <v>37</v>
      </c>
      <c r="C12" s="83">
        <v>114250</v>
      </c>
      <c r="D12" s="80">
        <f>C12*B12</f>
        <v>4227250</v>
      </c>
      <c r="E12" s="83">
        <v>114750</v>
      </c>
      <c r="F12" s="80">
        <f>E12*B12</f>
        <v>4245750</v>
      </c>
      <c r="G12" s="83">
        <v>115250</v>
      </c>
      <c r="H12" s="80">
        <f>G12*B12</f>
        <v>4264250</v>
      </c>
      <c r="I12" s="77"/>
      <c r="J12" s="80"/>
      <c r="K12" s="81" t="s">
        <v>24</v>
      </c>
      <c r="O12" s="18"/>
    </row>
    <row r="13" spans="1:15" x14ac:dyDescent="0.25">
      <c r="A13" s="14" t="s">
        <v>66</v>
      </c>
      <c r="B13" s="85">
        <v>55</v>
      </c>
      <c r="C13" s="76">
        <v>100750</v>
      </c>
      <c r="D13" s="77">
        <f t="shared" ref="D13" si="17">C13*B13</f>
        <v>5541250</v>
      </c>
      <c r="E13" s="76">
        <v>101250</v>
      </c>
      <c r="F13" s="78">
        <f t="shared" ref="F13" si="18">E13*B13</f>
        <v>5568750</v>
      </c>
      <c r="G13" s="76">
        <v>101750</v>
      </c>
      <c r="H13" s="78">
        <f t="shared" ref="H13" si="19">G13*B13</f>
        <v>5596250</v>
      </c>
      <c r="I13" s="80"/>
      <c r="J13" s="80"/>
      <c r="K13" s="84" t="s">
        <v>24</v>
      </c>
      <c r="O13" s="18"/>
    </row>
    <row r="14" spans="1:15" ht="15.75" thickBot="1" x14ac:dyDescent="0.3">
      <c r="A14" s="17" t="s">
        <v>67</v>
      </c>
      <c r="B14" s="91">
        <v>64.8</v>
      </c>
      <c r="C14" s="88">
        <v>90650</v>
      </c>
      <c r="D14" s="87">
        <f t="shared" ref="D14" si="20">C14*B14</f>
        <v>5874120</v>
      </c>
      <c r="E14" s="88">
        <v>91150</v>
      </c>
      <c r="F14" s="87">
        <f t="shared" ref="F14" si="21">E14*B14</f>
        <v>5906520</v>
      </c>
      <c r="G14" s="88">
        <v>91650</v>
      </c>
      <c r="H14" s="87">
        <f t="shared" ref="H14" si="22">G14*B14</f>
        <v>5938920</v>
      </c>
      <c r="I14" s="92"/>
      <c r="J14" s="93"/>
      <c r="K14" s="89" t="s">
        <v>24</v>
      </c>
      <c r="O14" s="18"/>
    </row>
    <row r="15" spans="1:15" x14ac:dyDescent="0.25">
      <c r="C15" s="90"/>
      <c r="D15" s="90"/>
    </row>
    <row r="16" spans="1:15" s="2" customFormat="1" ht="27.75" customHeight="1" thickBot="1" x14ac:dyDescent="0.35">
      <c r="A16" s="24" t="s">
        <v>110</v>
      </c>
      <c r="E16" s="3"/>
      <c r="G16" s="3"/>
      <c r="H16" s="3"/>
      <c r="I16" s="3"/>
      <c r="J16" s="3"/>
      <c r="K16" s="3"/>
      <c r="L16" s="3"/>
    </row>
    <row r="17" spans="1:14" ht="52.5" customHeight="1" thickBot="1" x14ac:dyDescent="0.3">
      <c r="A17" s="4" t="s">
        <v>0</v>
      </c>
      <c r="B17" s="5" t="s">
        <v>1</v>
      </c>
      <c r="C17" s="5" t="s">
        <v>8</v>
      </c>
      <c r="D17" s="5" t="s">
        <v>3</v>
      </c>
      <c r="E17" s="5" t="s">
        <v>7</v>
      </c>
      <c r="F17" s="5" t="s">
        <v>3</v>
      </c>
      <c r="G17" s="5" t="s">
        <v>6</v>
      </c>
      <c r="H17" s="5" t="s">
        <v>3</v>
      </c>
      <c r="I17" s="5" t="s">
        <v>5</v>
      </c>
      <c r="J17" s="5" t="s">
        <v>3</v>
      </c>
      <c r="K17" s="6" t="s">
        <v>4</v>
      </c>
    </row>
    <row r="18" spans="1:14" ht="15.75" thickBot="1" x14ac:dyDescent="0.3">
      <c r="A18" s="30" t="s">
        <v>72</v>
      </c>
      <c r="B18" s="71">
        <v>21.7</v>
      </c>
      <c r="C18" s="72">
        <f>D18/B18</f>
        <v>143106</v>
      </c>
      <c r="D18" s="72">
        <v>3105400.2</v>
      </c>
      <c r="E18" s="72"/>
      <c r="F18" s="73"/>
      <c r="G18" s="72"/>
      <c r="H18" s="73"/>
      <c r="I18" s="72"/>
      <c r="J18" s="73"/>
      <c r="K18" s="74" t="s">
        <v>73</v>
      </c>
      <c r="N18" s="102"/>
    </row>
    <row r="19" spans="1:14" ht="15.75" thickBot="1" x14ac:dyDescent="0.3">
      <c r="A19" s="30" t="s">
        <v>23</v>
      </c>
      <c r="B19" s="71">
        <v>28.2</v>
      </c>
      <c r="C19" s="72">
        <f t="shared" ref="C19:C29" si="23">D19/B19</f>
        <v>126270.9</v>
      </c>
      <c r="D19" s="72">
        <v>3560839.38</v>
      </c>
      <c r="E19" s="72">
        <f>F19/B19</f>
        <v>126780.9</v>
      </c>
      <c r="F19" s="73">
        <v>3575221.38</v>
      </c>
      <c r="G19" s="72">
        <f>H19/B19</f>
        <v>127290.9</v>
      </c>
      <c r="H19" s="73">
        <v>3589603.38</v>
      </c>
      <c r="I19" s="73">
        <f>J19/B19</f>
        <v>127800.57446808528</v>
      </c>
      <c r="J19" s="73">
        <v>3603976.2000000048</v>
      </c>
      <c r="K19" s="74" t="s">
        <v>24</v>
      </c>
      <c r="N19" s="18"/>
    </row>
    <row r="20" spans="1:14" x14ac:dyDescent="0.25">
      <c r="A20" s="30" t="s">
        <v>30</v>
      </c>
      <c r="B20" s="71">
        <v>28.2</v>
      </c>
      <c r="C20" s="72">
        <f t="shared" si="23"/>
        <v>126270.9</v>
      </c>
      <c r="D20" s="72">
        <v>3560839.38</v>
      </c>
      <c r="E20" s="72">
        <f t="shared" ref="E20:E29" si="24">F20/B20</f>
        <v>126780.9</v>
      </c>
      <c r="F20" s="73">
        <v>3575221.38</v>
      </c>
      <c r="G20" s="72">
        <f t="shared" ref="G20:G29" si="25">H20/B20</f>
        <v>127290.9</v>
      </c>
      <c r="H20" s="73">
        <v>3589603.38</v>
      </c>
      <c r="I20" s="73">
        <f t="shared" ref="I20:I25" si="26">J20/B20</f>
        <v>127800.57446808528</v>
      </c>
      <c r="J20" s="73">
        <v>3603976.2000000048</v>
      </c>
      <c r="K20" s="74" t="s">
        <v>24</v>
      </c>
      <c r="N20" s="18"/>
    </row>
    <row r="21" spans="1:14" x14ac:dyDescent="0.25">
      <c r="A21" s="31" t="s">
        <v>32</v>
      </c>
      <c r="B21" s="75">
        <v>29.7</v>
      </c>
      <c r="C21" s="76">
        <f>D21/B21</f>
        <v>123516.90000000001</v>
      </c>
      <c r="D21" s="135">
        <v>3668451.93</v>
      </c>
      <c r="E21" s="76">
        <f t="shared" si="24"/>
        <v>124026.90000000001</v>
      </c>
      <c r="F21" s="80">
        <v>3683598.93</v>
      </c>
      <c r="G21" s="76">
        <f t="shared" si="25"/>
        <v>124536.90000000001</v>
      </c>
      <c r="H21" s="80">
        <v>3698745.93</v>
      </c>
      <c r="I21" s="79">
        <f t="shared" si="26"/>
        <v>125046.57446808528</v>
      </c>
      <c r="J21" s="80">
        <v>3713883.2617021329</v>
      </c>
      <c r="K21" s="81" t="s">
        <v>24</v>
      </c>
      <c r="N21" s="18"/>
    </row>
    <row r="22" spans="1:14" x14ac:dyDescent="0.25">
      <c r="A22" s="14" t="s">
        <v>32</v>
      </c>
      <c r="B22" s="82">
        <v>37</v>
      </c>
      <c r="C22" s="83">
        <f t="shared" si="23"/>
        <v>116535</v>
      </c>
      <c r="D22" s="135">
        <v>4311795</v>
      </c>
      <c r="E22" s="83">
        <f t="shared" si="24"/>
        <v>117045</v>
      </c>
      <c r="F22" s="80">
        <v>4330665</v>
      </c>
      <c r="G22" s="83">
        <f t="shared" si="25"/>
        <v>117555</v>
      </c>
      <c r="H22" s="80">
        <v>4349535</v>
      </c>
      <c r="I22" s="83">
        <f>J22/B22</f>
        <v>118065</v>
      </c>
      <c r="J22" s="80">
        <v>4368405</v>
      </c>
      <c r="K22" s="84" t="s">
        <v>24</v>
      </c>
      <c r="N22" s="18"/>
    </row>
    <row r="23" spans="1:14" x14ac:dyDescent="0.25">
      <c r="A23" s="14" t="s">
        <v>32</v>
      </c>
      <c r="B23" s="85">
        <v>55</v>
      </c>
      <c r="C23" s="76">
        <f t="shared" si="23"/>
        <v>102765</v>
      </c>
      <c r="D23" s="135">
        <v>5652075</v>
      </c>
      <c r="E23" s="76">
        <f t="shared" si="24"/>
        <v>103275</v>
      </c>
      <c r="F23" s="80">
        <v>5680125</v>
      </c>
      <c r="G23" s="76">
        <f t="shared" si="25"/>
        <v>103785</v>
      </c>
      <c r="H23" s="80">
        <v>5708175</v>
      </c>
      <c r="I23" s="79">
        <f t="shared" si="26"/>
        <v>104295</v>
      </c>
      <c r="J23" s="80">
        <v>5736225</v>
      </c>
      <c r="K23" s="84" t="s">
        <v>24</v>
      </c>
      <c r="N23" s="18"/>
    </row>
    <row r="24" spans="1:14" x14ac:dyDescent="0.25">
      <c r="A24" s="14" t="s">
        <v>32</v>
      </c>
      <c r="B24" s="85">
        <v>55.5</v>
      </c>
      <c r="C24" s="76">
        <f t="shared" si="23"/>
        <v>100215</v>
      </c>
      <c r="D24" s="135">
        <v>5561932.5</v>
      </c>
      <c r="E24" s="76">
        <f t="shared" si="24"/>
        <v>100725</v>
      </c>
      <c r="F24" s="80">
        <v>5590237.5</v>
      </c>
      <c r="G24" s="76">
        <f t="shared" si="25"/>
        <v>101235</v>
      </c>
      <c r="H24" s="80">
        <v>5618542.5</v>
      </c>
      <c r="I24" s="79">
        <f t="shared" si="26"/>
        <v>101745</v>
      </c>
      <c r="J24" s="80">
        <v>5646847.5</v>
      </c>
      <c r="K24" s="84" t="s">
        <v>24</v>
      </c>
      <c r="N24" s="18"/>
    </row>
    <row r="25" spans="1:14" ht="15.75" thickBot="1" x14ac:dyDescent="0.3">
      <c r="A25" s="17" t="s">
        <v>31</v>
      </c>
      <c r="B25" s="86">
        <v>68</v>
      </c>
      <c r="C25" s="88">
        <f t="shared" si="23"/>
        <v>92463</v>
      </c>
      <c r="D25" s="77">
        <v>6287484</v>
      </c>
      <c r="E25" s="88">
        <f t="shared" si="24"/>
        <v>92973</v>
      </c>
      <c r="F25" s="78">
        <v>6322164</v>
      </c>
      <c r="G25" s="88">
        <f t="shared" si="25"/>
        <v>93483</v>
      </c>
      <c r="H25" s="78">
        <v>6356844</v>
      </c>
      <c r="I25" s="88">
        <f t="shared" si="26"/>
        <v>93993</v>
      </c>
      <c r="J25" s="93">
        <v>6391524</v>
      </c>
      <c r="K25" s="89" t="s">
        <v>24</v>
      </c>
      <c r="N25" s="18"/>
    </row>
    <row r="26" spans="1:14" x14ac:dyDescent="0.25">
      <c r="A26" s="30" t="s">
        <v>65</v>
      </c>
      <c r="B26" s="71">
        <v>21.3</v>
      </c>
      <c r="C26" s="72">
        <f t="shared" si="23"/>
        <v>143106</v>
      </c>
      <c r="D26" s="72">
        <v>3048157.8000000003</v>
      </c>
      <c r="E26" s="72">
        <f t="shared" si="24"/>
        <v>143616</v>
      </c>
      <c r="F26" s="73">
        <v>3059020.8000000003</v>
      </c>
      <c r="G26" s="72">
        <f t="shared" si="25"/>
        <v>144126</v>
      </c>
      <c r="H26" s="73">
        <v>3069883.8000000003</v>
      </c>
      <c r="I26" s="72"/>
      <c r="J26" s="73"/>
      <c r="K26" s="74" t="s">
        <v>24</v>
      </c>
      <c r="N26" s="18"/>
    </row>
    <row r="27" spans="1:14" x14ac:dyDescent="0.25">
      <c r="A27" s="31" t="s">
        <v>66</v>
      </c>
      <c r="B27" s="82">
        <v>37</v>
      </c>
      <c r="C27" s="83">
        <f t="shared" si="23"/>
        <v>116535</v>
      </c>
      <c r="D27" s="135">
        <v>4311795</v>
      </c>
      <c r="E27" s="83">
        <f t="shared" si="24"/>
        <v>117045</v>
      </c>
      <c r="F27" s="80">
        <v>4330665</v>
      </c>
      <c r="G27" s="83">
        <f t="shared" si="25"/>
        <v>117555</v>
      </c>
      <c r="H27" s="80">
        <v>4349535</v>
      </c>
      <c r="I27" s="77"/>
      <c r="J27" s="80"/>
      <c r="K27" s="81" t="s">
        <v>24</v>
      </c>
      <c r="N27" s="18"/>
    </row>
    <row r="28" spans="1:14" x14ac:dyDescent="0.25">
      <c r="A28" s="14" t="s">
        <v>66</v>
      </c>
      <c r="B28" s="85">
        <v>55</v>
      </c>
      <c r="C28" s="76">
        <f t="shared" si="23"/>
        <v>102765</v>
      </c>
      <c r="D28" s="77">
        <v>5652075</v>
      </c>
      <c r="E28" s="76">
        <f t="shared" si="24"/>
        <v>103275</v>
      </c>
      <c r="F28" s="80">
        <v>5680125</v>
      </c>
      <c r="G28" s="76">
        <f t="shared" si="25"/>
        <v>103785</v>
      </c>
      <c r="H28" s="80">
        <v>5708175</v>
      </c>
      <c r="I28" s="80"/>
      <c r="J28" s="80"/>
      <c r="K28" s="84" t="s">
        <v>24</v>
      </c>
      <c r="N28" s="18"/>
    </row>
    <row r="29" spans="1:14" ht="15.75" thickBot="1" x14ac:dyDescent="0.3">
      <c r="A29" s="17" t="s">
        <v>67</v>
      </c>
      <c r="B29" s="91">
        <v>64.8</v>
      </c>
      <c r="C29" s="88">
        <f t="shared" si="23"/>
        <v>92463.000000000015</v>
      </c>
      <c r="D29" s="92">
        <v>5991602.4000000004</v>
      </c>
      <c r="E29" s="88">
        <f t="shared" si="24"/>
        <v>92973.000000000015</v>
      </c>
      <c r="F29" s="93">
        <v>6024650.4000000004</v>
      </c>
      <c r="G29" s="88">
        <f t="shared" si="25"/>
        <v>93483.000000000015</v>
      </c>
      <c r="H29" s="93">
        <v>6057698.4000000004</v>
      </c>
      <c r="I29" s="92"/>
      <c r="J29" s="93"/>
      <c r="K29" s="89" t="s">
        <v>24</v>
      </c>
      <c r="N29" s="18"/>
    </row>
    <row r="31" spans="1:14" ht="19.5" thickBot="1" x14ac:dyDescent="0.35">
      <c r="A31" s="24" t="s">
        <v>111</v>
      </c>
      <c r="B31" s="2"/>
      <c r="C31" s="2"/>
      <c r="D31" s="2"/>
      <c r="E31" s="3"/>
      <c r="F31" s="2"/>
      <c r="G31" s="3"/>
      <c r="H31" s="3"/>
      <c r="I31" s="3"/>
      <c r="J31" s="3"/>
      <c r="K31" s="3"/>
    </row>
    <row r="32" spans="1:14" ht="45.75" thickBot="1" x14ac:dyDescent="0.3">
      <c r="A32" s="4" t="s">
        <v>0</v>
      </c>
      <c r="B32" s="5" t="s">
        <v>1</v>
      </c>
      <c r="C32" s="5" t="s">
        <v>8</v>
      </c>
      <c r="D32" s="5" t="s">
        <v>3</v>
      </c>
      <c r="E32" s="5" t="s">
        <v>7</v>
      </c>
      <c r="F32" s="5" t="s">
        <v>3</v>
      </c>
      <c r="G32" s="5" t="s">
        <v>6</v>
      </c>
      <c r="H32" s="5" t="s">
        <v>3</v>
      </c>
      <c r="I32" s="5" t="s">
        <v>5</v>
      </c>
      <c r="J32" s="5" t="s">
        <v>3</v>
      </c>
      <c r="K32" s="6" t="s">
        <v>4</v>
      </c>
    </row>
    <row r="33" spans="1:14" ht="15.75" thickBot="1" x14ac:dyDescent="0.3">
      <c r="A33" s="30" t="s">
        <v>72</v>
      </c>
      <c r="B33" s="71">
        <v>21.7</v>
      </c>
      <c r="C33" s="72">
        <f>D33/B33</f>
        <v>133285</v>
      </c>
      <c r="D33" s="72">
        <v>2892284.5</v>
      </c>
      <c r="E33" s="72"/>
      <c r="F33" s="73"/>
      <c r="G33" s="72"/>
      <c r="H33" s="73"/>
      <c r="I33" s="72"/>
      <c r="J33" s="73"/>
      <c r="K33" s="74" t="s">
        <v>73</v>
      </c>
      <c r="N33" s="18"/>
    </row>
    <row r="34" spans="1:14" ht="15.75" thickBot="1" x14ac:dyDescent="0.3">
      <c r="A34" s="30" t="s">
        <v>23</v>
      </c>
      <c r="B34" s="71">
        <v>28.2</v>
      </c>
      <c r="C34" s="72">
        <f t="shared" ref="C34:C44" si="27">D34/B34</f>
        <v>117605.25</v>
      </c>
      <c r="D34" s="72">
        <v>3316468.05</v>
      </c>
      <c r="E34" s="72">
        <f>F34/B34</f>
        <v>118080.25</v>
      </c>
      <c r="F34" s="73">
        <v>3329863.05</v>
      </c>
      <c r="G34" s="72">
        <f>H34/B34</f>
        <v>118555.25</v>
      </c>
      <c r="H34" s="73">
        <v>3343258.05</v>
      </c>
      <c r="I34" s="73">
        <f>J34/B34</f>
        <v>119029.94680851079</v>
      </c>
      <c r="J34" s="73">
        <v>3356644.5000000042</v>
      </c>
      <c r="K34" s="74" t="s">
        <v>24</v>
      </c>
      <c r="N34" s="18"/>
    </row>
    <row r="35" spans="1:14" x14ac:dyDescent="0.25">
      <c r="A35" s="30" t="s">
        <v>30</v>
      </c>
      <c r="B35" s="71">
        <v>28.2</v>
      </c>
      <c r="C35" s="72">
        <f t="shared" si="27"/>
        <v>117605.25</v>
      </c>
      <c r="D35" s="72">
        <v>3316468.05</v>
      </c>
      <c r="E35" s="72">
        <f t="shared" ref="E35:E44" si="28">F35/B35</f>
        <v>118080.25</v>
      </c>
      <c r="F35" s="73">
        <v>3329863.05</v>
      </c>
      <c r="G35" s="72">
        <f t="shared" ref="G35:G44" si="29">H35/B35</f>
        <v>118555.25</v>
      </c>
      <c r="H35" s="73">
        <v>3343258.05</v>
      </c>
      <c r="I35" s="73">
        <f t="shared" ref="I35:I40" si="30">J35/B35</f>
        <v>119029.94680851079</v>
      </c>
      <c r="J35" s="73">
        <v>3356644.5000000042</v>
      </c>
      <c r="K35" s="74" t="s">
        <v>24</v>
      </c>
      <c r="N35" s="18"/>
    </row>
    <row r="36" spans="1:14" x14ac:dyDescent="0.25">
      <c r="A36" s="31" t="s">
        <v>32</v>
      </c>
      <c r="B36" s="75">
        <v>29.7</v>
      </c>
      <c r="C36" s="76">
        <f t="shared" si="27"/>
        <v>115040.25</v>
      </c>
      <c r="D36" s="135">
        <v>3416695.4249999998</v>
      </c>
      <c r="E36" s="76">
        <f t="shared" si="28"/>
        <v>115515.25</v>
      </c>
      <c r="F36" s="80">
        <v>3430802.9249999998</v>
      </c>
      <c r="G36" s="76">
        <f t="shared" si="29"/>
        <v>115990.25</v>
      </c>
      <c r="H36" s="80">
        <v>3444910.4249999998</v>
      </c>
      <c r="I36" s="79">
        <f t="shared" si="30"/>
        <v>116464.94680851079</v>
      </c>
      <c r="J36" s="80">
        <v>3459008.9202127703</v>
      </c>
      <c r="K36" s="81" t="s">
        <v>24</v>
      </c>
      <c r="N36" s="18"/>
    </row>
    <row r="37" spans="1:14" x14ac:dyDescent="0.25">
      <c r="A37" s="14" t="s">
        <v>32</v>
      </c>
      <c r="B37" s="82">
        <v>37</v>
      </c>
      <c r="C37" s="83">
        <f t="shared" si="27"/>
        <v>108537.5</v>
      </c>
      <c r="D37" s="135">
        <v>4015887.5</v>
      </c>
      <c r="E37" s="83">
        <f t="shared" si="28"/>
        <v>109012.5</v>
      </c>
      <c r="F37" s="80">
        <v>4033462.5</v>
      </c>
      <c r="G37" s="83">
        <f t="shared" si="29"/>
        <v>109487.5</v>
      </c>
      <c r="H37" s="80">
        <v>4051037.5</v>
      </c>
      <c r="I37" s="83">
        <f t="shared" si="30"/>
        <v>109962.5</v>
      </c>
      <c r="J37" s="80">
        <v>4068612.5</v>
      </c>
      <c r="K37" s="84" t="s">
        <v>24</v>
      </c>
      <c r="N37" s="18"/>
    </row>
    <row r="38" spans="1:14" x14ac:dyDescent="0.25">
      <c r="A38" s="14" t="s">
        <v>32</v>
      </c>
      <c r="B38" s="85">
        <v>55</v>
      </c>
      <c r="C38" s="76">
        <f t="shared" si="27"/>
        <v>95712.5</v>
      </c>
      <c r="D38" s="135">
        <v>5264187.5</v>
      </c>
      <c r="E38" s="76">
        <f t="shared" si="28"/>
        <v>96187.5</v>
      </c>
      <c r="F38" s="80">
        <v>5290312.5</v>
      </c>
      <c r="G38" s="76">
        <f t="shared" si="29"/>
        <v>96662.5</v>
      </c>
      <c r="H38" s="80">
        <v>5316437.5</v>
      </c>
      <c r="I38" s="79">
        <f t="shared" si="30"/>
        <v>97137.5</v>
      </c>
      <c r="J38" s="80">
        <v>5342562.5</v>
      </c>
      <c r="K38" s="84" t="s">
        <v>24</v>
      </c>
      <c r="N38" s="18"/>
    </row>
    <row r="39" spans="1:14" x14ac:dyDescent="0.25">
      <c r="A39" s="14" t="s">
        <v>32</v>
      </c>
      <c r="B39" s="85">
        <v>55.5</v>
      </c>
      <c r="C39" s="76">
        <f t="shared" si="27"/>
        <v>93337.5</v>
      </c>
      <c r="D39" s="135">
        <v>5180231.25</v>
      </c>
      <c r="E39" s="76">
        <f t="shared" si="28"/>
        <v>93812.5</v>
      </c>
      <c r="F39" s="80">
        <v>5206593.75</v>
      </c>
      <c r="G39" s="76">
        <f t="shared" si="29"/>
        <v>94287.5</v>
      </c>
      <c r="H39" s="80">
        <v>5232956.25</v>
      </c>
      <c r="I39" s="79">
        <f t="shared" si="30"/>
        <v>94762.5</v>
      </c>
      <c r="J39" s="80">
        <v>5259318.75</v>
      </c>
      <c r="K39" s="84" t="s">
        <v>24</v>
      </c>
      <c r="N39" s="18"/>
    </row>
    <row r="40" spans="1:14" ht="15.75" thickBot="1" x14ac:dyDescent="0.3">
      <c r="A40" s="17" t="s">
        <v>31</v>
      </c>
      <c r="B40" s="86">
        <v>68</v>
      </c>
      <c r="C40" s="88">
        <f t="shared" si="27"/>
        <v>86117.5</v>
      </c>
      <c r="D40" s="77">
        <v>5855990</v>
      </c>
      <c r="E40" s="88">
        <f t="shared" si="28"/>
        <v>86592.5</v>
      </c>
      <c r="F40" s="78">
        <v>5888290</v>
      </c>
      <c r="G40" s="88">
        <f t="shared" si="29"/>
        <v>87067.5</v>
      </c>
      <c r="H40" s="78">
        <v>5920590</v>
      </c>
      <c r="I40" s="88">
        <f t="shared" si="30"/>
        <v>87542.5</v>
      </c>
      <c r="J40" s="93">
        <v>5952890</v>
      </c>
      <c r="K40" s="89" t="s">
        <v>24</v>
      </c>
      <c r="N40" s="18"/>
    </row>
    <row r="41" spans="1:14" x14ac:dyDescent="0.25">
      <c r="A41" s="30" t="s">
        <v>65</v>
      </c>
      <c r="B41" s="71">
        <v>21.3</v>
      </c>
      <c r="C41" s="72">
        <f t="shared" si="27"/>
        <v>133285</v>
      </c>
      <c r="D41" s="72">
        <v>2838970.5</v>
      </c>
      <c r="E41" s="72">
        <f t="shared" si="28"/>
        <v>133760</v>
      </c>
      <c r="F41" s="73">
        <v>2849088</v>
      </c>
      <c r="G41" s="72">
        <f t="shared" si="29"/>
        <v>134235</v>
      </c>
      <c r="H41" s="73">
        <v>2859205.5</v>
      </c>
      <c r="I41" s="72"/>
      <c r="J41" s="73"/>
      <c r="K41" s="74" t="s">
        <v>24</v>
      </c>
      <c r="N41" s="18"/>
    </row>
    <row r="42" spans="1:14" x14ac:dyDescent="0.25">
      <c r="A42" s="31" t="s">
        <v>66</v>
      </c>
      <c r="B42" s="82">
        <v>37</v>
      </c>
      <c r="C42" s="83">
        <f t="shared" si="27"/>
        <v>108537.5</v>
      </c>
      <c r="D42" s="135">
        <v>4015887.5</v>
      </c>
      <c r="E42" s="83">
        <f t="shared" si="28"/>
        <v>109012.5</v>
      </c>
      <c r="F42" s="80">
        <v>4033462.5</v>
      </c>
      <c r="G42" s="83">
        <f t="shared" si="29"/>
        <v>109487.5</v>
      </c>
      <c r="H42" s="80">
        <v>4051037.5</v>
      </c>
      <c r="I42" s="77"/>
      <c r="J42" s="80"/>
      <c r="K42" s="81" t="s">
        <v>24</v>
      </c>
      <c r="N42" s="18"/>
    </row>
    <row r="43" spans="1:14" x14ac:dyDescent="0.25">
      <c r="A43" s="14" t="s">
        <v>66</v>
      </c>
      <c r="B43" s="85">
        <v>55</v>
      </c>
      <c r="C43" s="76">
        <f t="shared" si="27"/>
        <v>95712.5</v>
      </c>
      <c r="D43" s="77">
        <v>5264187.5</v>
      </c>
      <c r="E43" s="76">
        <f t="shared" si="28"/>
        <v>96187.5</v>
      </c>
      <c r="F43" s="80">
        <v>5290312.5</v>
      </c>
      <c r="G43" s="76">
        <f t="shared" si="29"/>
        <v>96662.5</v>
      </c>
      <c r="H43" s="80">
        <v>5316437.5</v>
      </c>
      <c r="I43" s="80"/>
      <c r="J43" s="80"/>
      <c r="K43" s="84" t="s">
        <v>24</v>
      </c>
      <c r="M43" s="126"/>
      <c r="N43" s="18"/>
    </row>
    <row r="44" spans="1:14" ht="15.75" thickBot="1" x14ac:dyDescent="0.3">
      <c r="A44" s="17" t="s">
        <v>67</v>
      </c>
      <c r="B44" s="91">
        <v>64.8</v>
      </c>
      <c r="C44" s="88">
        <f t="shared" si="27"/>
        <v>86117.5</v>
      </c>
      <c r="D44" s="92">
        <v>5580414</v>
      </c>
      <c r="E44" s="88">
        <f t="shared" si="28"/>
        <v>86592.5</v>
      </c>
      <c r="F44" s="93">
        <v>5611194</v>
      </c>
      <c r="G44" s="88">
        <f t="shared" si="29"/>
        <v>87067.5</v>
      </c>
      <c r="H44" s="93">
        <v>5641974</v>
      </c>
      <c r="I44" s="92"/>
      <c r="J44" s="93"/>
      <c r="K44" s="89" t="s">
        <v>24</v>
      </c>
      <c r="N44" s="18"/>
    </row>
    <row r="45" spans="1:14" x14ac:dyDescent="0.25">
      <c r="C45" s="90"/>
      <c r="D45" s="90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8"/>
  <sheetViews>
    <sheetView zoomScale="90" zoomScaleNormal="90" workbookViewId="0">
      <selection activeCell="J17" sqref="J17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140625" customWidth="1"/>
    <col min="10" max="10" width="12.28515625" customWidth="1"/>
    <col min="11" max="11" width="11.85546875" customWidth="1"/>
    <col min="12" max="12" width="18.42578125" customWidth="1"/>
    <col min="13" max="13" width="12.28515625" customWidth="1"/>
  </cols>
  <sheetData>
    <row r="1" spans="1:12" s="2" customFormat="1" ht="19.5" thickBot="1" x14ac:dyDescent="0.35">
      <c r="A1" s="24" t="s">
        <v>112</v>
      </c>
      <c r="E1" s="3"/>
      <c r="F1" s="3"/>
      <c r="G1" s="3"/>
      <c r="H1" s="3"/>
      <c r="I1" s="3"/>
      <c r="J1" s="3"/>
      <c r="K1" s="3"/>
      <c r="L1" s="3"/>
    </row>
    <row r="2" spans="1:12" s="38" customFormat="1" ht="45" x14ac:dyDescent="0.25">
      <c r="A2" s="32" t="s">
        <v>0</v>
      </c>
      <c r="B2" s="33" t="s">
        <v>36</v>
      </c>
      <c r="C2" s="34" t="s">
        <v>37</v>
      </c>
      <c r="D2" s="35" t="s">
        <v>38</v>
      </c>
      <c r="E2" s="34" t="s">
        <v>39</v>
      </c>
      <c r="F2" s="34" t="s">
        <v>38</v>
      </c>
      <c r="G2" s="109" t="s">
        <v>40</v>
      </c>
    </row>
    <row r="3" spans="1:12" s="38" customFormat="1" ht="15.75" thickBot="1" x14ac:dyDescent="0.3">
      <c r="A3" s="107" t="s">
        <v>76</v>
      </c>
      <c r="B3" s="108">
        <v>48.45</v>
      </c>
      <c r="C3" s="105"/>
      <c r="D3" s="106"/>
      <c r="E3" s="53">
        <v>90651.9834881321</v>
      </c>
      <c r="F3" s="25">
        <f>E3*B3</f>
        <v>4392088.6000000006</v>
      </c>
      <c r="G3" s="110" t="s">
        <v>75</v>
      </c>
      <c r="I3" s="111"/>
      <c r="J3" s="111"/>
      <c r="K3" s="111"/>
    </row>
    <row r="4" spans="1:12" s="38" customFormat="1" x14ac:dyDescent="0.25">
      <c r="A4" s="43" t="s">
        <v>41</v>
      </c>
      <c r="B4" s="44">
        <v>28.07</v>
      </c>
      <c r="C4" s="45">
        <v>108582</v>
      </c>
      <c r="D4" s="46">
        <f>C4*B4</f>
        <v>3047896.74</v>
      </c>
      <c r="E4" s="55">
        <v>109582</v>
      </c>
      <c r="F4" s="46">
        <f>E4*B4</f>
        <v>3075966.74</v>
      </c>
      <c r="G4" s="10" t="s">
        <v>12</v>
      </c>
      <c r="J4" s="111"/>
      <c r="K4" s="111"/>
    </row>
    <row r="5" spans="1:12" s="38" customFormat="1" ht="15.75" thickBot="1" x14ac:dyDescent="0.3">
      <c r="A5" s="51" t="s">
        <v>42</v>
      </c>
      <c r="B5" s="69">
        <v>55.6</v>
      </c>
      <c r="C5" s="53">
        <v>81953</v>
      </c>
      <c r="D5" s="25">
        <f t="shared" ref="D5" si="0">C5*B5</f>
        <v>4556586.8</v>
      </c>
      <c r="E5" s="53">
        <v>82953</v>
      </c>
      <c r="F5" s="25">
        <f t="shared" ref="F5" si="1">E5*B5</f>
        <v>4612186.8</v>
      </c>
      <c r="G5" s="26" t="s">
        <v>12</v>
      </c>
      <c r="J5" s="111"/>
      <c r="K5" s="111"/>
    </row>
    <row r="6" spans="1:12" s="38" customFormat="1" x14ac:dyDescent="0.25">
      <c r="A6" s="43" t="s">
        <v>43</v>
      </c>
      <c r="B6" s="40">
        <v>55.6</v>
      </c>
      <c r="C6" s="8">
        <v>81953</v>
      </c>
      <c r="D6" s="12">
        <f t="shared" ref="D6:D7" si="2">C6*B6</f>
        <v>4556586.8</v>
      </c>
      <c r="E6" s="8">
        <v>82953</v>
      </c>
      <c r="F6" s="12">
        <f t="shared" ref="F6" si="3">E6*B6</f>
        <v>4612186.8</v>
      </c>
      <c r="G6" s="42" t="s">
        <v>12</v>
      </c>
      <c r="J6" s="111"/>
      <c r="K6" s="111"/>
    </row>
    <row r="7" spans="1:12" s="38" customFormat="1" ht="15.75" thickBot="1" x14ac:dyDescent="0.3">
      <c r="A7" s="51" t="s">
        <v>44</v>
      </c>
      <c r="B7" s="52">
        <v>65.069999999999993</v>
      </c>
      <c r="C7" s="53">
        <v>76953</v>
      </c>
      <c r="D7" s="25">
        <f t="shared" si="2"/>
        <v>5007331.709999999</v>
      </c>
      <c r="E7" s="53">
        <v>77953</v>
      </c>
      <c r="F7" s="25">
        <f t="shared" ref="F7" si="4">E7*B7</f>
        <v>5072401.709999999</v>
      </c>
      <c r="G7" s="54" t="s">
        <v>12</v>
      </c>
      <c r="J7" s="111"/>
      <c r="K7" s="111"/>
    </row>
    <row r="8" spans="1:12" s="38" customFormat="1" x14ac:dyDescent="0.25">
      <c r="A8" s="43" t="s">
        <v>45</v>
      </c>
      <c r="B8" s="44">
        <v>34.630000000000003</v>
      </c>
      <c r="C8" s="45">
        <v>101004</v>
      </c>
      <c r="D8" s="12">
        <f t="shared" ref="D8" si="5">C8*B8</f>
        <v>3497768.5200000005</v>
      </c>
      <c r="E8" s="55">
        <v>102004</v>
      </c>
      <c r="F8" s="12">
        <f t="shared" ref="F8" si="6">E8*B8</f>
        <v>3532398.5200000005</v>
      </c>
      <c r="G8" s="42" t="s">
        <v>12</v>
      </c>
      <c r="J8" s="111"/>
      <c r="K8" s="111"/>
    </row>
    <row r="9" spans="1:12" s="38" customFormat="1" x14ac:dyDescent="0.25">
      <c r="A9" s="43" t="s">
        <v>46</v>
      </c>
      <c r="B9" s="40">
        <v>48.45</v>
      </c>
      <c r="C9" s="8">
        <v>87588</v>
      </c>
      <c r="D9" s="12">
        <f t="shared" ref="D9:D12" si="7">C9*B9</f>
        <v>4243638.6000000006</v>
      </c>
      <c r="E9" s="8">
        <v>88588</v>
      </c>
      <c r="F9" s="12">
        <f t="shared" ref="F9:F10" si="8">E9*B9</f>
        <v>4292088.6000000006</v>
      </c>
      <c r="G9" s="42" t="s">
        <v>12</v>
      </c>
      <c r="J9" s="111"/>
      <c r="K9" s="111"/>
    </row>
    <row r="10" spans="1:12" s="38" customFormat="1" x14ac:dyDescent="0.25">
      <c r="A10" s="43" t="s">
        <v>46</v>
      </c>
      <c r="B10" s="40">
        <v>55.6</v>
      </c>
      <c r="C10" s="8">
        <v>81953</v>
      </c>
      <c r="D10" s="12">
        <f t="shared" si="7"/>
        <v>4556586.8</v>
      </c>
      <c r="E10" s="8">
        <v>82953</v>
      </c>
      <c r="F10" s="12">
        <f t="shared" si="8"/>
        <v>4612186.8</v>
      </c>
      <c r="G10" s="42" t="s">
        <v>12</v>
      </c>
      <c r="J10" s="111"/>
      <c r="K10" s="111"/>
    </row>
    <row r="11" spans="1:12" s="38" customFormat="1" x14ac:dyDescent="0.25">
      <c r="A11" s="47" t="s">
        <v>47</v>
      </c>
      <c r="B11" s="48">
        <v>60.64</v>
      </c>
      <c r="C11" s="49">
        <v>78953</v>
      </c>
      <c r="D11" s="12">
        <f t="shared" si="7"/>
        <v>4787709.92</v>
      </c>
      <c r="E11" s="50"/>
      <c r="F11" s="50"/>
      <c r="G11" s="42" t="s">
        <v>12</v>
      </c>
      <c r="J11" s="111"/>
      <c r="K11" s="111"/>
    </row>
    <row r="12" spans="1:12" s="38" customFormat="1" ht="15.75" thickBot="1" x14ac:dyDescent="0.3">
      <c r="A12" s="51" t="s">
        <v>47</v>
      </c>
      <c r="B12" s="52">
        <v>65.069999999999993</v>
      </c>
      <c r="C12" s="53">
        <v>76953</v>
      </c>
      <c r="D12" s="25">
        <f t="shared" si="7"/>
        <v>5007331.709999999</v>
      </c>
      <c r="E12" s="53">
        <v>77953</v>
      </c>
      <c r="F12" s="25">
        <f t="shared" ref="F12" si="9">E12*B12</f>
        <v>5072401.709999999</v>
      </c>
      <c r="G12" s="54" t="s">
        <v>12</v>
      </c>
      <c r="J12" s="111"/>
      <c r="K12" s="111"/>
    </row>
    <row r="13" spans="1:12" s="38" customFormat="1" x14ac:dyDescent="0.25">
      <c r="A13" s="64" t="s">
        <v>60</v>
      </c>
      <c r="B13" s="65">
        <v>18.95</v>
      </c>
      <c r="C13" s="66">
        <v>119300</v>
      </c>
      <c r="D13" s="61">
        <f>B13*C13</f>
        <v>2260735</v>
      </c>
      <c r="E13" s="66">
        <v>120300</v>
      </c>
      <c r="F13" s="66">
        <f>E13*B13</f>
        <v>2279685</v>
      </c>
      <c r="G13" s="67" t="s">
        <v>12</v>
      </c>
      <c r="J13" s="111"/>
      <c r="K13" s="111"/>
    </row>
    <row r="14" spans="1:12" s="38" customFormat="1" x14ac:dyDescent="0.25">
      <c r="A14" s="59" t="s">
        <v>60</v>
      </c>
      <c r="B14" s="60">
        <v>20.67</v>
      </c>
      <c r="C14" s="61">
        <v>116300</v>
      </c>
      <c r="D14" s="61">
        <f>C14*B14</f>
        <v>2403921</v>
      </c>
      <c r="E14" s="61">
        <v>117300</v>
      </c>
      <c r="F14" s="61">
        <f>E14*B14</f>
        <v>2424591</v>
      </c>
      <c r="G14" s="62" t="s">
        <v>12</v>
      </c>
      <c r="J14" s="111"/>
      <c r="K14" s="111"/>
    </row>
    <row r="15" spans="1:12" s="38" customFormat="1" x14ac:dyDescent="0.25">
      <c r="A15" s="43" t="s">
        <v>59</v>
      </c>
      <c r="B15" s="44">
        <v>34.630000000000003</v>
      </c>
      <c r="C15" s="45">
        <v>101004</v>
      </c>
      <c r="D15" s="12">
        <f t="shared" ref="D15" si="10">C15*B15</f>
        <v>3497768.5200000005</v>
      </c>
      <c r="E15" s="55">
        <v>102004</v>
      </c>
      <c r="F15" s="12">
        <f t="shared" ref="F15" si="11">E15*B15</f>
        <v>3532398.5200000005</v>
      </c>
      <c r="G15" s="42" t="s">
        <v>12</v>
      </c>
      <c r="J15" s="111"/>
      <c r="K15" s="111"/>
    </row>
    <row r="16" spans="1:12" s="38" customFormat="1" x14ac:dyDescent="0.25">
      <c r="A16" s="47" t="s">
        <v>62</v>
      </c>
      <c r="B16" s="40">
        <v>38.25</v>
      </c>
      <c r="C16" s="8">
        <v>97300</v>
      </c>
      <c r="D16" s="12">
        <f>C16*B16</f>
        <v>3721725</v>
      </c>
      <c r="E16" s="41">
        <v>98300</v>
      </c>
      <c r="F16" s="12">
        <f>E16*B16</f>
        <v>3759975</v>
      </c>
      <c r="G16" s="42" t="s">
        <v>12</v>
      </c>
      <c r="J16" s="111"/>
      <c r="K16" s="111"/>
    </row>
    <row r="17" spans="1:11" s="38" customFormat="1" x14ac:dyDescent="0.25">
      <c r="A17" s="39" t="s">
        <v>59</v>
      </c>
      <c r="B17" s="40">
        <v>39</v>
      </c>
      <c r="C17" s="8">
        <v>97074</v>
      </c>
      <c r="D17" s="12">
        <f>C17*B17</f>
        <v>3785886</v>
      </c>
      <c r="E17" s="8">
        <v>98074</v>
      </c>
      <c r="F17" s="12">
        <f>E17*B17</f>
        <v>3824886</v>
      </c>
      <c r="G17" s="42" t="s">
        <v>12</v>
      </c>
      <c r="J17" s="111"/>
      <c r="K17" s="111"/>
    </row>
    <row r="18" spans="1:11" s="38" customFormat="1" x14ac:dyDescent="0.25">
      <c r="A18" s="43" t="s">
        <v>63</v>
      </c>
      <c r="B18" s="44">
        <v>40.89</v>
      </c>
      <c r="C18" s="45">
        <v>93800</v>
      </c>
      <c r="D18" s="46">
        <f t="shared" ref="D18:D22" si="12">C18*B18</f>
        <v>3835482</v>
      </c>
      <c r="E18" s="55">
        <v>94800</v>
      </c>
      <c r="F18" s="46">
        <f t="shared" ref="F18:F22" si="13">E18*B18</f>
        <v>3876372</v>
      </c>
      <c r="G18" s="10" t="s">
        <v>12</v>
      </c>
      <c r="J18" s="111"/>
      <c r="K18" s="111"/>
    </row>
    <row r="19" spans="1:11" s="38" customFormat="1" x14ac:dyDescent="0.25">
      <c r="A19" s="47" t="s">
        <v>63</v>
      </c>
      <c r="B19" s="40">
        <v>43.2</v>
      </c>
      <c r="C19" s="8">
        <v>91800</v>
      </c>
      <c r="D19" s="12">
        <f t="shared" si="12"/>
        <v>3965760.0000000005</v>
      </c>
      <c r="E19" s="41">
        <v>92800</v>
      </c>
      <c r="F19" s="12">
        <f t="shared" si="13"/>
        <v>4008960.0000000005</v>
      </c>
      <c r="G19" s="42" t="s">
        <v>12</v>
      </c>
      <c r="J19" s="111"/>
      <c r="K19" s="111"/>
    </row>
    <row r="20" spans="1:11" s="38" customFormat="1" x14ac:dyDescent="0.25">
      <c r="A20" s="47" t="s">
        <v>63</v>
      </c>
      <c r="B20" s="40">
        <v>45.32</v>
      </c>
      <c r="C20" s="8">
        <v>90800</v>
      </c>
      <c r="D20" s="12">
        <f t="shared" si="12"/>
        <v>4115056</v>
      </c>
      <c r="E20" s="41">
        <v>91800</v>
      </c>
      <c r="F20" s="12">
        <f t="shared" si="13"/>
        <v>4160376</v>
      </c>
      <c r="G20" s="42" t="s">
        <v>12</v>
      </c>
      <c r="J20" s="111"/>
      <c r="K20" s="111"/>
    </row>
    <row r="21" spans="1:11" s="38" customFormat="1" x14ac:dyDescent="0.25">
      <c r="A21" s="47" t="s">
        <v>63</v>
      </c>
      <c r="B21" s="40">
        <v>48.45</v>
      </c>
      <c r="C21" s="8">
        <v>87588</v>
      </c>
      <c r="D21" s="12">
        <f t="shared" si="12"/>
        <v>4243638.6000000006</v>
      </c>
      <c r="E21" s="41">
        <v>88588</v>
      </c>
      <c r="F21" s="12">
        <f t="shared" si="13"/>
        <v>4292088.6000000006</v>
      </c>
      <c r="G21" s="42" t="s">
        <v>12</v>
      </c>
      <c r="J21" s="111"/>
      <c r="K21" s="111"/>
    </row>
    <row r="22" spans="1:11" s="38" customFormat="1" ht="15.75" thickBot="1" x14ac:dyDescent="0.3">
      <c r="A22" s="68" t="s">
        <v>63</v>
      </c>
      <c r="B22" s="69">
        <v>55.52</v>
      </c>
      <c r="C22" s="53">
        <v>81953</v>
      </c>
      <c r="D22" s="25">
        <f t="shared" si="12"/>
        <v>4550030.5600000005</v>
      </c>
      <c r="E22" s="70">
        <v>82953</v>
      </c>
      <c r="F22" s="25">
        <f t="shared" si="13"/>
        <v>4605550.5600000005</v>
      </c>
      <c r="G22" s="26" t="s">
        <v>12</v>
      </c>
      <c r="J22" s="111"/>
      <c r="K22" s="111"/>
    </row>
    <row r="23" spans="1:11" x14ac:dyDescent="0.25">
      <c r="A23" s="64" t="s">
        <v>68</v>
      </c>
      <c r="B23" s="65">
        <v>18.95</v>
      </c>
      <c r="C23" s="66">
        <v>119300</v>
      </c>
      <c r="D23" s="61">
        <f>B23*C23</f>
        <v>2260735</v>
      </c>
      <c r="E23" s="66">
        <v>120300</v>
      </c>
      <c r="F23" s="66">
        <f>E23*B23</f>
        <v>2279685</v>
      </c>
      <c r="G23" s="67" t="s">
        <v>12</v>
      </c>
      <c r="J23" s="111"/>
      <c r="K23" s="111"/>
    </row>
    <row r="24" spans="1:11" x14ac:dyDescent="0.25">
      <c r="A24" s="59" t="s">
        <v>68</v>
      </c>
      <c r="B24" s="60">
        <v>20.67</v>
      </c>
      <c r="C24" s="61">
        <v>116300</v>
      </c>
      <c r="D24" s="61">
        <f>C24*B24</f>
        <v>2403921</v>
      </c>
      <c r="E24" s="61">
        <v>117300</v>
      </c>
      <c r="F24" s="61">
        <f>E24*B24</f>
        <v>2424591</v>
      </c>
      <c r="G24" s="62" t="s">
        <v>12</v>
      </c>
      <c r="J24" s="111"/>
      <c r="K24" s="111"/>
    </row>
    <row r="25" spans="1:11" x14ac:dyDescent="0.25">
      <c r="A25" s="43" t="s">
        <v>69</v>
      </c>
      <c r="B25" s="44">
        <v>34.630000000000003</v>
      </c>
      <c r="C25" s="45">
        <v>101004</v>
      </c>
      <c r="D25" s="12">
        <f t="shared" ref="D25" si="14">C25*B25</f>
        <v>3497768.5200000005</v>
      </c>
      <c r="E25" s="55">
        <v>102004</v>
      </c>
      <c r="F25" s="12">
        <f t="shared" ref="F25" si="15">E25*B25</f>
        <v>3532398.5200000005</v>
      </c>
      <c r="G25" s="42" t="s">
        <v>12</v>
      </c>
      <c r="J25" s="111"/>
      <c r="K25" s="111"/>
    </row>
    <row r="26" spans="1:11" x14ac:dyDescent="0.25">
      <c r="A26" s="47" t="s">
        <v>70</v>
      </c>
      <c r="B26" s="40">
        <v>38.25</v>
      </c>
      <c r="C26" s="8">
        <v>97300</v>
      </c>
      <c r="D26" s="12">
        <f>C26*B26</f>
        <v>3721725</v>
      </c>
      <c r="E26" s="41">
        <v>98300</v>
      </c>
      <c r="F26" s="12">
        <f>E26*B26</f>
        <v>3759975</v>
      </c>
      <c r="G26" s="42" t="s">
        <v>12</v>
      </c>
      <c r="J26" s="111"/>
      <c r="K26" s="111"/>
    </row>
    <row r="27" spans="1:11" x14ac:dyDescent="0.25">
      <c r="A27" s="39" t="s">
        <v>69</v>
      </c>
      <c r="B27" s="40">
        <v>39</v>
      </c>
      <c r="C27" s="8">
        <v>97074</v>
      </c>
      <c r="D27" s="12">
        <f>C27*B27</f>
        <v>3785886</v>
      </c>
      <c r="E27" s="8">
        <v>98074</v>
      </c>
      <c r="F27" s="12">
        <f>E27*B27</f>
        <v>3824886</v>
      </c>
      <c r="G27" s="42" t="s">
        <v>12</v>
      </c>
      <c r="J27" s="111"/>
      <c r="K27" s="111"/>
    </row>
    <row r="28" spans="1:11" x14ac:dyDescent="0.25">
      <c r="A28" s="43" t="s">
        <v>71</v>
      </c>
      <c r="B28" s="44">
        <v>40.89</v>
      </c>
      <c r="C28" s="45">
        <v>93800</v>
      </c>
      <c r="D28" s="46">
        <f t="shared" ref="D28:D32" si="16">C28*B28</f>
        <v>3835482</v>
      </c>
      <c r="E28" s="55">
        <v>94800</v>
      </c>
      <c r="F28" s="46">
        <f t="shared" ref="F28:F32" si="17">E28*B28</f>
        <v>3876372</v>
      </c>
      <c r="G28" s="10" t="s">
        <v>12</v>
      </c>
      <c r="J28" s="111"/>
      <c r="K28" s="111"/>
    </row>
    <row r="29" spans="1:11" x14ac:dyDescent="0.25">
      <c r="A29" s="47" t="s">
        <v>71</v>
      </c>
      <c r="B29" s="40">
        <v>43.2</v>
      </c>
      <c r="C29" s="8">
        <v>91800</v>
      </c>
      <c r="D29" s="12">
        <f t="shared" si="16"/>
        <v>3965760.0000000005</v>
      </c>
      <c r="E29" s="41">
        <v>92800</v>
      </c>
      <c r="F29" s="12">
        <f t="shared" si="17"/>
        <v>4008960.0000000005</v>
      </c>
      <c r="G29" s="42" t="s">
        <v>12</v>
      </c>
      <c r="J29" s="111"/>
      <c r="K29" s="111"/>
    </row>
    <row r="30" spans="1:11" x14ac:dyDescent="0.25">
      <c r="A30" s="47" t="s">
        <v>71</v>
      </c>
      <c r="B30" s="40">
        <v>45.32</v>
      </c>
      <c r="C30" s="8">
        <v>90800</v>
      </c>
      <c r="D30" s="12">
        <f t="shared" si="16"/>
        <v>4115056</v>
      </c>
      <c r="E30" s="41">
        <v>91800</v>
      </c>
      <c r="F30" s="12">
        <f t="shared" si="17"/>
        <v>4160376</v>
      </c>
      <c r="G30" s="42" t="s">
        <v>12</v>
      </c>
      <c r="J30" s="111"/>
      <c r="K30" s="111"/>
    </row>
    <row r="31" spans="1:11" x14ac:dyDescent="0.25">
      <c r="A31" s="47" t="s">
        <v>71</v>
      </c>
      <c r="B31" s="40">
        <v>48.45</v>
      </c>
      <c r="C31" s="8">
        <v>87588</v>
      </c>
      <c r="D31" s="12">
        <f t="shared" si="16"/>
        <v>4243638.6000000006</v>
      </c>
      <c r="E31" s="41">
        <v>88588</v>
      </c>
      <c r="F31" s="12">
        <f t="shared" si="17"/>
        <v>4292088.6000000006</v>
      </c>
      <c r="G31" s="42" t="s">
        <v>12</v>
      </c>
      <c r="J31" s="111"/>
      <c r="K31" s="111"/>
    </row>
    <row r="32" spans="1:11" ht="15.75" thickBot="1" x14ac:dyDescent="0.3">
      <c r="A32" s="68" t="s">
        <v>71</v>
      </c>
      <c r="B32" s="69">
        <v>55.52</v>
      </c>
      <c r="C32" s="53">
        <v>81953</v>
      </c>
      <c r="D32" s="25">
        <f t="shared" si="16"/>
        <v>4550030.5600000005</v>
      </c>
      <c r="E32" s="70">
        <v>82953</v>
      </c>
      <c r="F32" s="25">
        <f t="shared" si="17"/>
        <v>4605550.5600000005</v>
      </c>
      <c r="G32" s="26" t="s">
        <v>12</v>
      </c>
      <c r="J32" s="111"/>
      <c r="K32" s="111"/>
    </row>
    <row r="34" spans="1:12" s="2" customFormat="1" ht="27.75" customHeight="1" thickBot="1" x14ac:dyDescent="0.35">
      <c r="A34" s="24" t="s">
        <v>113</v>
      </c>
      <c r="E34" s="3"/>
      <c r="G34" s="3"/>
      <c r="H34" s="3"/>
      <c r="I34" s="3"/>
      <c r="J34" s="3"/>
      <c r="K34" s="3"/>
      <c r="L34" s="3"/>
    </row>
    <row r="35" spans="1:12" ht="45" x14ac:dyDescent="0.25">
      <c r="A35" s="32" t="s">
        <v>0</v>
      </c>
      <c r="B35" s="33" t="s">
        <v>36</v>
      </c>
      <c r="C35" s="34" t="s">
        <v>37</v>
      </c>
      <c r="D35" s="35" t="s">
        <v>38</v>
      </c>
      <c r="E35" s="34" t="s">
        <v>39</v>
      </c>
      <c r="F35" s="35" t="s">
        <v>38</v>
      </c>
      <c r="G35" s="36" t="s">
        <v>40</v>
      </c>
      <c r="K35" s="18"/>
    </row>
    <row r="36" spans="1:12" ht="15.75" thickBot="1" x14ac:dyDescent="0.3">
      <c r="A36" s="107" t="s">
        <v>76</v>
      </c>
      <c r="B36" s="108">
        <v>48.45</v>
      </c>
      <c r="C36" s="105"/>
      <c r="D36" s="106"/>
      <c r="E36" s="53">
        <f>F36/B36</f>
        <v>92465.023157894742</v>
      </c>
      <c r="F36" s="25">
        <v>4479930.3720000004</v>
      </c>
      <c r="G36" s="110" t="s">
        <v>75</v>
      </c>
      <c r="I36" s="18"/>
      <c r="J36" s="18"/>
      <c r="K36" s="18"/>
      <c r="L36" s="18"/>
    </row>
    <row r="37" spans="1:12" x14ac:dyDescent="0.25">
      <c r="A37" s="43" t="s">
        <v>41</v>
      </c>
      <c r="B37" s="44">
        <v>28.07</v>
      </c>
      <c r="C37" s="45">
        <f>D37/B37</f>
        <v>110753.64</v>
      </c>
      <c r="D37" s="46">
        <v>3108854.6748000002</v>
      </c>
      <c r="E37" s="55">
        <f t="shared" ref="E37:E65" si="18">F37/B37</f>
        <v>111773.64</v>
      </c>
      <c r="F37" s="46">
        <v>3137486.0748000001</v>
      </c>
      <c r="G37" s="10" t="s">
        <v>12</v>
      </c>
      <c r="J37" s="18"/>
    </row>
    <row r="38" spans="1:12" ht="15.75" thickBot="1" x14ac:dyDescent="0.3">
      <c r="A38" s="51" t="s">
        <v>42</v>
      </c>
      <c r="B38" s="69">
        <v>55.6</v>
      </c>
      <c r="C38" s="53">
        <f t="shared" ref="C38:C65" si="19">D38/B38</f>
        <v>83592.06</v>
      </c>
      <c r="D38" s="25">
        <v>4647718.5360000003</v>
      </c>
      <c r="E38" s="53">
        <f t="shared" si="18"/>
        <v>84612.06</v>
      </c>
      <c r="F38" s="25">
        <v>4704430.5360000003</v>
      </c>
      <c r="G38" s="26" t="s">
        <v>12</v>
      </c>
      <c r="J38" s="18"/>
    </row>
    <row r="39" spans="1:12" x14ac:dyDescent="0.25">
      <c r="A39" s="43" t="s">
        <v>43</v>
      </c>
      <c r="B39" s="40">
        <v>55.6</v>
      </c>
      <c r="C39" s="8">
        <f t="shared" si="19"/>
        <v>83592.06</v>
      </c>
      <c r="D39" s="12">
        <v>4647718.5360000003</v>
      </c>
      <c r="E39" s="8">
        <f t="shared" si="18"/>
        <v>84612.06</v>
      </c>
      <c r="F39" s="12">
        <v>4704430.5360000003</v>
      </c>
      <c r="G39" s="42" t="s">
        <v>12</v>
      </c>
      <c r="J39" s="18"/>
    </row>
    <row r="40" spans="1:12" ht="15.75" thickBot="1" x14ac:dyDescent="0.3">
      <c r="A40" s="51" t="s">
        <v>44</v>
      </c>
      <c r="B40" s="52">
        <v>65.069999999999993</v>
      </c>
      <c r="C40" s="53">
        <f t="shared" si="19"/>
        <v>78492.06</v>
      </c>
      <c r="D40" s="25">
        <v>5107478.3441999992</v>
      </c>
      <c r="E40" s="53">
        <f t="shared" si="18"/>
        <v>79512.059999999983</v>
      </c>
      <c r="F40" s="25">
        <v>5173849.7441999987</v>
      </c>
      <c r="G40" s="54" t="s">
        <v>12</v>
      </c>
      <c r="J40" s="18"/>
    </row>
    <row r="41" spans="1:12" x14ac:dyDescent="0.25">
      <c r="A41" s="43" t="s">
        <v>45</v>
      </c>
      <c r="B41" s="44">
        <v>34.630000000000003</v>
      </c>
      <c r="C41" s="45">
        <f t="shared" si="19"/>
        <v>103024.08</v>
      </c>
      <c r="D41" s="12">
        <v>3567723.8904000004</v>
      </c>
      <c r="E41" s="55">
        <f t="shared" si="18"/>
        <v>104044.08</v>
      </c>
      <c r="F41" s="12">
        <v>3603046.4904000005</v>
      </c>
      <c r="G41" s="42" t="s">
        <v>12</v>
      </c>
      <c r="J41" s="18"/>
    </row>
    <row r="42" spans="1:12" x14ac:dyDescent="0.25">
      <c r="A42" s="43" t="s">
        <v>46</v>
      </c>
      <c r="B42" s="40">
        <v>48.45</v>
      </c>
      <c r="C42" s="8">
        <f t="shared" si="19"/>
        <v>89339.760000000009</v>
      </c>
      <c r="D42" s="12">
        <v>4328511.3720000004</v>
      </c>
      <c r="E42" s="8">
        <f t="shared" si="18"/>
        <v>90359.760000000009</v>
      </c>
      <c r="F42" s="12">
        <v>4377930.3720000004</v>
      </c>
      <c r="G42" s="42" t="s">
        <v>12</v>
      </c>
      <c r="J42" s="18"/>
    </row>
    <row r="43" spans="1:12" x14ac:dyDescent="0.25">
      <c r="A43" s="43" t="s">
        <v>46</v>
      </c>
      <c r="B43" s="40">
        <v>55.6</v>
      </c>
      <c r="C43" s="8">
        <f t="shared" si="19"/>
        <v>83592.06</v>
      </c>
      <c r="D43" s="12">
        <v>4647718.5360000003</v>
      </c>
      <c r="E43" s="8">
        <f t="shared" si="18"/>
        <v>84612.06</v>
      </c>
      <c r="F43" s="12">
        <v>4704430.5360000003</v>
      </c>
      <c r="G43" s="42" t="s">
        <v>12</v>
      </c>
      <c r="J43" s="18"/>
    </row>
    <row r="44" spans="1:12" x14ac:dyDescent="0.25">
      <c r="A44" s="47" t="s">
        <v>47</v>
      </c>
      <c r="B44" s="48">
        <v>60.64</v>
      </c>
      <c r="C44" s="49">
        <f t="shared" si="19"/>
        <v>80532.06</v>
      </c>
      <c r="D44" s="12">
        <v>4883464.1184</v>
      </c>
      <c r="E44" s="50">
        <f t="shared" si="18"/>
        <v>0</v>
      </c>
      <c r="F44" s="50"/>
      <c r="G44" s="42" t="s">
        <v>12</v>
      </c>
      <c r="J44" s="18"/>
    </row>
    <row r="45" spans="1:12" ht="15.75" thickBot="1" x14ac:dyDescent="0.3">
      <c r="A45" s="51" t="s">
        <v>47</v>
      </c>
      <c r="B45" s="52">
        <v>65.069999999999993</v>
      </c>
      <c r="C45" s="53">
        <f t="shared" si="19"/>
        <v>78492.06</v>
      </c>
      <c r="D45" s="25">
        <v>5107478.3441999992</v>
      </c>
      <c r="E45" s="53">
        <f t="shared" si="18"/>
        <v>79512.059999999983</v>
      </c>
      <c r="F45" s="25">
        <v>5173849.7441999987</v>
      </c>
      <c r="G45" s="54" t="s">
        <v>12</v>
      </c>
      <c r="J45" s="18"/>
    </row>
    <row r="46" spans="1:12" x14ac:dyDescent="0.25">
      <c r="A46" s="64" t="s">
        <v>60</v>
      </c>
      <c r="B46" s="65">
        <v>18.95</v>
      </c>
      <c r="C46" s="66">
        <f t="shared" si="19"/>
        <v>121686.00000000001</v>
      </c>
      <c r="D46" s="61">
        <v>2305949.7000000002</v>
      </c>
      <c r="E46" s="66">
        <f t="shared" si="18"/>
        <v>122706.00000000001</v>
      </c>
      <c r="F46" s="66">
        <v>2325278.7000000002</v>
      </c>
      <c r="G46" s="67" t="s">
        <v>12</v>
      </c>
      <c r="J46" s="18"/>
    </row>
    <row r="47" spans="1:12" x14ac:dyDescent="0.25">
      <c r="A47" s="59" t="s">
        <v>60</v>
      </c>
      <c r="B47" s="60">
        <v>20.67</v>
      </c>
      <c r="C47" s="61">
        <f t="shared" si="19"/>
        <v>118625.99999999999</v>
      </c>
      <c r="D47" s="61">
        <v>2451999.42</v>
      </c>
      <c r="E47" s="61">
        <f t="shared" si="18"/>
        <v>119645.99999999999</v>
      </c>
      <c r="F47" s="61">
        <v>2473082.8199999998</v>
      </c>
      <c r="G47" s="62" t="s">
        <v>12</v>
      </c>
      <c r="J47" s="18"/>
    </row>
    <row r="48" spans="1:12" x14ac:dyDescent="0.25">
      <c r="A48" s="43" t="s">
        <v>59</v>
      </c>
      <c r="B48" s="44">
        <v>34.630000000000003</v>
      </c>
      <c r="C48" s="45">
        <f t="shared" si="19"/>
        <v>103024.08</v>
      </c>
      <c r="D48" s="12">
        <v>3567723.8904000004</v>
      </c>
      <c r="E48" s="55">
        <f t="shared" si="18"/>
        <v>104044.08</v>
      </c>
      <c r="F48" s="12">
        <v>3603046.4904000005</v>
      </c>
      <c r="G48" s="42" t="s">
        <v>12</v>
      </c>
      <c r="J48" s="18"/>
    </row>
    <row r="49" spans="1:10" x14ac:dyDescent="0.25">
      <c r="A49" s="47" t="s">
        <v>62</v>
      </c>
      <c r="B49" s="40">
        <v>38.25</v>
      </c>
      <c r="C49" s="8">
        <f t="shared" si="19"/>
        <v>99246</v>
      </c>
      <c r="D49" s="12">
        <v>3796159.5</v>
      </c>
      <c r="E49" s="41">
        <f t="shared" si="18"/>
        <v>100266</v>
      </c>
      <c r="F49" s="12">
        <v>3835174.5</v>
      </c>
      <c r="G49" s="42" t="s">
        <v>12</v>
      </c>
      <c r="J49" s="18"/>
    </row>
    <row r="50" spans="1:10" x14ac:dyDescent="0.25">
      <c r="A50" s="39" t="s">
        <v>59</v>
      </c>
      <c r="B50" s="40">
        <v>39</v>
      </c>
      <c r="C50" s="8">
        <f t="shared" si="19"/>
        <v>99015.48000000001</v>
      </c>
      <c r="D50" s="12">
        <v>3861603.72</v>
      </c>
      <c r="E50" s="8">
        <f t="shared" si="18"/>
        <v>100035.48000000001</v>
      </c>
      <c r="F50" s="12">
        <v>3901383.72</v>
      </c>
      <c r="G50" s="42" t="s">
        <v>12</v>
      </c>
      <c r="J50" s="18"/>
    </row>
    <row r="51" spans="1:10" x14ac:dyDescent="0.25">
      <c r="A51" s="43" t="s">
        <v>63</v>
      </c>
      <c r="B51" s="44">
        <v>40.89</v>
      </c>
      <c r="C51" s="45">
        <f t="shared" si="19"/>
        <v>95676</v>
      </c>
      <c r="D51" s="46">
        <v>3912191.64</v>
      </c>
      <c r="E51" s="55">
        <f t="shared" si="18"/>
        <v>96696</v>
      </c>
      <c r="F51" s="46">
        <v>3953899.44</v>
      </c>
      <c r="G51" s="10" t="s">
        <v>12</v>
      </c>
      <c r="J51" s="18"/>
    </row>
    <row r="52" spans="1:10" x14ac:dyDescent="0.25">
      <c r="A52" s="47" t="s">
        <v>63</v>
      </c>
      <c r="B52" s="40">
        <v>43.2</v>
      </c>
      <c r="C52" s="8">
        <f t="shared" si="19"/>
        <v>93636.000000000015</v>
      </c>
      <c r="D52" s="12">
        <v>4045075.2000000007</v>
      </c>
      <c r="E52" s="41">
        <f t="shared" si="18"/>
        <v>94656.000000000015</v>
      </c>
      <c r="F52" s="12">
        <v>4089139.2000000007</v>
      </c>
      <c r="G52" s="42" t="s">
        <v>12</v>
      </c>
      <c r="J52" s="18"/>
    </row>
    <row r="53" spans="1:10" x14ac:dyDescent="0.25">
      <c r="A53" s="47" t="s">
        <v>63</v>
      </c>
      <c r="B53" s="40">
        <v>45.32</v>
      </c>
      <c r="C53" s="8">
        <f t="shared" si="19"/>
        <v>92616</v>
      </c>
      <c r="D53" s="12">
        <v>4197357.12</v>
      </c>
      <c r="E53" s="41">
        <f t="shared" si="18"/>
        <v>93636.000000000015</v>
      </c>
      <c r="F53" s="12">
        <v>4243583.5200000005</v>
      </c>
      <c r="G53" s="42" t="s">
        <v>12</v>
      </c>
      <c r="J53" s="18"/>
    </row>
    <row r="54" spans="1:10" x14ac:dyDescent="0.25">
      <c r="A54" s="47" t="s">
        <v>63</v>
      </c>
      <c r="B54" s="40">
        <v>48.45</v>
      </c>
      <c r="C54" s="8">
        <f t="shared" si="19"/>
        <v>89339.760000000009</v>
      </c>
      <c r="D54" s="12">
        <v>4328511.3720000004</v>
      </c>
      <c r="E54" s="41">
        <f t="shared" si="18"/>
        <v>90359.760000000009</v>
      </c>
      <c r="F54" s="12">
        <v>4377930.3720000004</v>
      </c>
      <c r="G54" s="42" t="s">
        <v>12</v>
      </c>
      <c r="J54" s="18"/>
    </row>
    <row r="55" spans="1:10" ht="15.75" thickBot="1" x14ac:dyDescent="0.3">
      <c r="A55" s="68" t="s">
        <v>63</v>
      </c>
      <c r="B55" s="69">
        <v>55.52</v>
      </c>
      <c r="C55" s="53">
        <f t="shared" si="19"/>
        <v>83592.060000000012</v>
      </c>
      <c r="D55" s="25">
        <v>4641031.1712000007</v>
      </c>
      <c r="E55" s="70">
        <f t="shared" si="18"/>
        <v>84612.060000000012</v>
      </c>
      <c r="F55" s="25">
        <v>4697661.5712000011</v>
      </c>
      <c r="G55" s="26" t="s">
        <v>12</v>
      </c>
      <c r="J55" s="18"/>
    </row>
    <row r="56" spans="1:10" x14ac:dyDescent="0.25">
      <c r="A56" s="64" t="s">
        <v>68</v>
      </c>
      <c r="B56" s="65">
        <v>18.95</v>
      </c>
      <c r="C56" s="66">
        <f t="shared" si="19"/>
        <v>121686.00000000001</v>
      </c>
      <c r="D56" s="61">
        <v>2305949.7000000002</v>
      </c>
      <c r="E56" s="66">
        <f t="shared" si="18"/>
        <v>122706.00000000001</v>
      </c>
      <c r="F56" s="66">
        <v>2325278.7000000002</v>
      </c>
      <c r="G56" s="67" t="s">
        <v>12</v>
      </c>
      <c r="J56" s="18"/>
    </row>
    <row r="57" spans="1:10" x14ac:dyDescent="0.25">
      <c r="A57" s="59" t="s">
        <v>68</v>
      </c>
      <c r="B57" s="60">
        <v>20.67</v>
      </c>
      <c r="C57" s="61">
        <f t="shared" si="19"/>
        <v>118625.99999999999</v>
      </c>
      <c r="D57" s="61">
        <v>2451999.42</v>
      </c>
      <c r="E57" s="61">
        <f t="shared" si="18"/>
        <v>119645.99999999999</v>
      </c>
      <c r="F57" s="61">
        <v>2473082.8199999998</v>
      </c>
      <c r="G57" s="62" t="s">
        <v>12</v>
      </c>
      <c r="J57" s="18"/>
    </row>
    <row r="58" spans="1:10" x14ac:dyDescent="0.25">
      <c r="A58" s="43" t="s">
        <v>69</v>
      </c>
      <c r="B58" s="44">
        <v>34.630000000000003</v>
      </c>
      <c r="C58" s="45">
        <f t="shared" si="19"/>
        <v>103024.08</v>
      </c>
      <c r="D58" s="12">
        <v>3567723.8904000004</v>
      </c>
      <c r="E58" s="55">
        <f t="shared" si="18"/>
        <v>104044.08</v>
      </c>
      <c r="F58" s="12">
        <v>3603046.4904000005</v>
      </c>
      <c r="G58" s="42" t="s">
        <v>12</v>
      </c>
      <c r="J58" s="18"/>
    </row>
    <row r="59" spans="1:10" x14ac:dyDescent="0.25">
      <c r="A59" s="47" t="s">
        <v>70</v>
      </c>
      <c r="B59" s="40">
        <v>38.25</v>
      </c>
      <c r="C59" s="8">
        <f t="shared" si="19"/>
        <v>99246</v>
      </c>
      <c r="D59" s="12">
        <v>3796159.5</v>
      </c>
      <c r="E59" s="41">
        <f t="shared" si="18"/>
        <v>100266</v>
      </c>
      <c r="F59" s="12">
        <v>3835174.5</v>
      </c>
      <c r="G59" s="42" t="s">
        <v>12</v>
      </c>
      <c r="J59" s="18"/>
    </row>
    <row r="60" spans="1:10" x14ac:dyDescent="0.25">
      <c r="A60" s="39" t="s">
        <v>69</v>
      </c>
      <c r="B60" s="40">
        <v>39</v>
      </c>
      <c r="C60" s="8">
        <f t="shared" si="19"/>
        <v>99015.48000000001</v>
      </c>
      <c r="D60" s="12">
        <v>3861603.72</v>
      </c>
      <c r="E60" s="8">
        <f t="shared" si="18"/>
        <v>100035.48000000001</v>
      </c>
      <c r="F60" s="12">
        <v>3901383.72</v>
      </c>
      <c r="G60" s="42" t="s">
        <v>12</v>
      </c>
      <c r="J60" s="18"/>
    </row>
    <row r="61" spans="1:10" x14ac:dyDescent="0.25">
      <c r="A61" s="43" t="s">
        <v>71</v>
      </c>
      <c r="B61" s="44">
        <v>40.89</v>
      </c>
      <c r="C61" s="45">
        <f t="shared" si="19"/>
        <v>95676</v>
      </c>
      <c r="D61" s="46">
        <v>3912191.64</v>
      </c>
      <c r="E61" s="55">
        <f t="shared" si="18"/>
        <v>96696</v>
      </c>
      <c r="F61" s="46">
        <v>3953899.44</v>
      </c>
      <c r="G61" s="10" t="s">
        <v>12</v>
      </c>
      <c r="J61" s="18"/>
    </row>
    <row r="62" spans="1:10" x14ac:dyDescent="0.25">
      <c r="A62" s="47" t="s">
        <v>71</v>
      </c>
      <c r="B62" s="40">
        <v>43.2</v>
      </c>
      <c r="C62" s="8">
        <f t="shared" si="19"/>
        <v>93636.000000000015</v>
      </c>
      <c r="D62" s="12">
        <v>4045075.2000000007</v>
      </c>
      <c r="E62" s="41">
        <f t="shared" si="18"/>
        <v>94656.000000000015</v>
      </c>
      <c r="F62" s="12">
        <v>4089139.2000000007</v>
      </c>
      <c r="G62" s="42" t="s">
        <v>12</v>
      </c>
      <c r="J62" s="18"/>
    </row>
    <row r="63" spans="1:10" x14ac:dyDescent="0.25">
      <c r="A63" s="47" t="s">
        <v>71</v>
      </c>
      <c r="B63" s="40">
        <v>45.32</v>
      </c>
      <c r="C63" s="8">
        <f t="shared" si="19"/>
        <v>92616</v>
      </c>
      <c r="D63" s="12">
        <v>4197357.12</v>
      </c>
      <c r="E63" s="41">
        <f t="shared" si="18"/>
        <v>93636.000000000015</v>
      </c>
      <c r="F63" s="12">
        <v>4243583.5200000005</v>
      </c>
      <c r="G63" s="42" t="s">
        <v>12</v>
      </c>
      <c r="J63" s="18"/>
    </row>
    <row r="64" spans="1:10" x14ac:dyDescent="0.25">
      <c r="A64" s="47" t="s">
        <v>71</v>
      </c>
      <c r="B64" s="40">
        <v>48.45</v>
      </c>
      <c r="C64" s="8">
        <f t="shared" si="19"/>
        <v>89339.760000000009</v>
      </c>
      <c r="D64" s="12">
        <v>4328511.3720000004</v>
      </c>
      <c r="E64" s="41">
        <f t="shared" si="18"/>
        <v>90359.760000000009</v>
      </c>
      <c r="F64" s="12">
        <v>4377930.3720000004</v>
      </c>
      <c r="G64" s="42" t="s">
        <v>12</v>
      </c>
      <c r="J64" s="18"/>
    </row>
    <row r="65" spans="1:12" ht="15.75" thickBot="1" x14ac:dyDescent="0.3">
      <c r="A65" s="68" t="s">
        <v>71</v>
      </c>
      <c r="B65" s="69">
        <v>55.52</v>
      </c>
      <c r="C65" s="53">
        <f t="shared" si="19"/>
        <v>83592.060000000012</v>
      </c>
      <c r="D65" s="25">
        <v>4641031.1712000007</v>
      </c>
      <c r="E65" s="70">
        <f t="shared" si="18"/>
        <v>84612.060000000012</v>
      </c>
      <c r="F65" s="25">
        <v>4697661.5712000011</v>
      </c>
      <c r="G65" s="26" t="s">
        <v>12</v>
      </c>
      <c r="J65" s="18"/>
    </row>
    <row r="67" spans="1:12" ht="19.5" thickBot="1" x14ac:dyDescent="0.35">
      <c r="A67" s="24" t="s">
        <v>111</v>
      </c>
      <c r="B67" s="2"/>
      <c r="C67" s="2"/>
      <c r="D67" s="2"/>
      <c r="E67" s="3"/>
      <c r="F67" s="2"/>
      <c r="G67" s="3"/>
      <c r="H67" s="3"/>
      <c r="I67" s="3"/>
      <c r="J67" s="3"/>
      <c r="K67" s="3"/>
      <c r="L67" s="1"/>
    </row>
    <row r="68" spans="1:12" ht="45" x14ac:dyDescent="0.25">
      <c r="A68" s="32" t="s">
        <v>0</v>
      </c>
      <c r="B68" s="33" t="s">
        <v>36</v>
      </c>
      <c r="C68" s="34" t="s">
        <v>37</v>
      </c>
      <c r="D68" s="35" t="s">
        <v>38</v>
      </c>
      <c r="E68" s="34" t="s">
        <v>39</v>
      </c>
      <c r="F68" s="35" t="s">
        <v>38</v>
      </c>
      <c r="G68" s="36" t="s">
        <v>40</v>
      </c>
    </row>
    <row r="69" spans="1:12" ht="15.75" thickBot="1" x14ac:dyDescent="0.3">
      <c r="A69" s="107" t="s">
        <v>76</v>
      </c>
      <c r="B69" s="108">
        <v>48.45</v>
      </c>
      <c r="C69" s="105"/>
      <c r="D69" s="106"/>
      <c r="E69" s="53">
        <f>F69/B69</f>
        <v>86119.384313725488</v>
      </c>
      <c r="F69" s="25">
        <v>4172484.1700000004</v>
      </c>
      <c r="G69" s="110" t="s">
        <v>75</v>
      </c>
      <c r="I69" s="18"/>
      <c r="J69" s="18"/>
      <c r="K69" s="18"/>
    </row>
    <row r="70" spans="1:12" x14ac:dyDescent="0.25">
      <c r="A70" s="43" t="s">
        <v>41</v>
      </c>
      <c r="B70" s="44">
        <v>28.07</v>
      </c>
      <c r="C70" s="45">
        <f>D70/B70</f>
        <v>103152.9</v>
      </c>
      <c r="D70" s="46">
        <v>2895501.9029999999</v>
      </c>
      <c r="E70" s="55">
        <f t="shared" ref="E70:E98" si="20">F70/B70</f>
        <v>104102.9</v>
      </c>
      <c r="F70" s="46">
        <v>2922168.4029999999</v>
      </c>
      <c r="G70" s="10" t="s">
        <v>12</v>
      </c>
      <c r="J70" s="18"/>
    </row>
    <row r="71" spans="1:12" ht="15.75" thickBot="1" x14ac:dyDescent="0.3">
      <c r="A71" s="51" t="s">
        <v>42</v>
      </c>
      <c r="B71" s="69">
        <v>55.6</v>
      </c>
      <c r="C71" s="53">
        <f t="shared" ref="C71:C98" si="21">D71/B71</f>
        <v>77855.349999999991</v>
      </c>
      <c r="D71" s="25">
        <v>4328757.46</v>
      </c>
      <c r="E71" s="53">
        <f t="shared" si="20"/>
        <v>78805.349999999991</v>
      </c>
      <c r="F71" s="25">
        <v>4381577.46</v>
      </c>
      <c r="G71" s="26" t="s">
        <v>12</v>
      </c>
      <c r="J71" s="18"/>
    </row>
    <row r="72" spans="1:12" x14ac:dyDescent="0.25">
      <c r="A72" s="43" t="s">
        <v>43</v>
      </c>
      <c r="B72" s="40">
        <v>55.6</v>
      </c>
      <c r="C72" s="8">
        <f t="shared" si="21"/>
        <v>77855.349999999991</v>
      </c>
      <c r="D72" s="12">
        <v>4328757.46</v>
      </c>
      <c r="E72" s="8">
        <f t="shared" si="20"/>
        <v>78805.349999999991</v>
      </c>
      <c r="F72" s="12">
        <v>4381577.46</v>
      </c>
      <c r="G72" s="42" t="s">
        <v>12</v>
      </c>
      <c r="J72" s="18"/>
    </row>
    <row r="73" spans="1:12" ht="15.75" thickBot="1" x14ac:dyDescent="0.3">
      <c r="A73" s="51" t="s">
        <v>44</v>
      </c>
      <c r="B73" s="52">
        <v>65.069999999999993</v>
      </c>
      <c r="C73" s="53">
        <f t="shared" si="21"/>
        <v>73105.349999999991</v>
      </c>
      <c r="D73" s="25">
        <v>4756965.124499999</v>
      </c>
      <c r="E73" s="53">
        <f t="shared" si="20"/>
        <v>74055.349999999991</v>
      </c>
      <c r="F73" s="25">
        <v>4818781.624499999</v>
      </c>
      <c r="G73" s="54" t="s">
        <v>12</v>
      </c>
      <c r="J73" s="18"/>
    </row>
    <row r="74" spans="1:12" x14ac:dyDescent="0.25">
      <c r="A74" s="43" t="s">
        <v>45</v>
      </c>
      <c r="B74" s="44">
        <v>34.630000000000003</v>
      </c>
      <c r="C74" s="45">
        <f t="shared" si="21"/>
        <v>95953.8</v>
      </c>
      <c r="D74" s="12">
        <v>3322880.0940000005</v>
      </c>
      <c r="E74" s="55">
        <f t="shared" si="20"/>
        <v>96903.8</v>
      </c>
      <c r="F74" s="12">
        <v>3355778.5940000005</v>
      </c>
      <c r="G74" s="42" t="s">
        <v>12</v>
      </c>
      <c r="J74" s="18"/>
    </row>
    <row r="75" spans="1:12" x14ac:dyDescent="0.25">
      <c r="A75" s="43" t="s">
        <v>46</v>
      </c>
      <c r="B75" s="40">
        <v>48.45</v>
      </c>
      <c r="C75" s="8">
        <f t="shared" si="21"/>
        <v>83208.600000000006</v>
      </c>
      <c r="D75" s="12">
        <v>4031456.6700000004</v>
      </c>
      <c r="E75" s="8">
        <f t="shared" si="20"/>
        <v>84158.6</v>
      </c>
      <c r="F75" s="12">
        <v>4077484.1700000004</v>
      </c>
      <c r="G75" s="42" t="s">
        <v>12</v>
      </c>
      <c r="J75" s="18"/>
    </row>
    <row r="76" spans="1:12" x14ac:dyDescent="0.25">
      <c r="A76" s="43" t="s">
        <v>46</v>
      </c>
      <c r="B76" s="40">
        <v>55.6</v>
      </c>
      <c r="C76" s="8">
        <f t="shared" si="21"/>
        <v>77855.349999999991</v>
      </c>
      <c r="D76" s="12">
        <v>4328757.46</v>
      </c>
      <c r="E76" s="8">
        <f t="shared" si="20"/>
        <v>78805.349999999991</v>
      </c>
      <c r="F76" s="12">
        <v>4381577.46</v>
      </c>
      <c r="G76" s="42" t="s">
        <v>12</v>
      </c>
      <c r="J76" s="18"/>
    </row>
    <row r="77" spans="1:12" x14ac:dyDescent="0.25">
      <c r="A77" s="47" t="s">
        <v>47</v>
      </c>
      <c r="B77" s="48">
        <v>60.64</v>
      </c>
      <c r="C77" s="49">
        <f t="shared" si="21"/>
        <v>75005.349999999991</v>
      </c>
      <c r="D77" s="12">
        <v>4548324.4239999996</v>
      </c>
      <c r="E77" s="50"/>
      <c r="F77" s="50"/>
      <c r="G77" s="42" t="s">
        <v>12</v>
      </c>
      <c r="J77" s="18"/>
    </row>
    <row r="78" spans="1:12" ht="15.75" thickBot="1" x14ac:dyDescent="0.3">
      <c r="A78" s="51" t="s">
        <v>47</v>
      </c>
      <c r="B78" s="52">
        <v>65.069999999999993</v>
      </c>
      <c r="C78" s="53">
        <f t="shared" si="21"/>
        <v>73105.349999999991</v>
      </c>
      <c r="D78" s="25">
        <v>4756965.124499999</v>
      </c>
      <c r="E78" s="53">
        <f t="shared" si="20"/>
        <v>74055.349999999991</v>
      </c>
      <c r="F78" s="25">
        <v>4818781.624499999</v>
      </c>
      <c r="G78" s="54" t="s">
        <v>12</v>
      </c>
      <c r="J78" s="18"/>
    </row>
    <row r="79" spans="1:12" x14ac:dyDescent="0.25">
      <c r="A79" s="64" t="s">
        <v>60</v>
      </c>
      <c r="B79" s="65">
        <v>18.95</v>
      </c>
      <c r="C79" s="66">
        <f t="shared" si="21"/>
        <v>113335</v>
      </c>
      <c r="D79" s="61">
        <v>2147698.25</v>
      </c>
      <c r="E79" s="66">
        <f t="shared" si="20"/>
        <v>114285</v>
      </c>
      <c r="F79" s="66">
        <v>2165700.75</v>
      </c>
      <c r="G79" s="67" t="s">
        <v>12</v>
      </c>
      <c r="J79" s="18"/>
    </row>
    <row r="80" spans="1:12" x14ac:dyDescent="0.25">
      <c r="A80" s="59" t="s">
        <v>60</v>
      </c>
      <c r="B80" s="60">
        <v>20.67</v>
      </c>
      <c r="C80" s="61">
        <f t="shared" si="21"/>
        <v>110484.99999999997</v>
      </c>
      <c r="D80" s="61">
        <v>2283724.9499999997</v>
      </c>
      <c r="E80" s="61">
        <f t="shared" si="20"/>
        <v>111434.99999999997</v>
      </c>
      <c r="F80" s="61">
        <v>2303361.4499999997</v>
      </c>
      <c r="G80" s="62" t="s">
        <v>12</v>
      </c>
      <c r="J80" s="18"/>
    </row>
    <row r="81" spans="1:10" x14ac:dyDescent="0.25">
      <c r="A81" s="43" t="s">
        <v>59</v>
      </c>
      <c r="B81" s="44">
        <v>34.630000000000003</v>
      </c>
      <c r="C81" s="45">
        <f t="shared" si="21"/>
        <v>95953.8</v>
      </c>
      <c r="D81" s="12">
        <v>3322880.0940000005</v>
      </c>
      <c r="E81" s="55">
        <f t="shared" si="20"/>
        <v>96903.8</v>
      </c>
      <c r="F81" s="12">
        <v>3355778.5940000005</v>
      </c>
      <c r="G81" s="42" t="s">
        <v>12</v>
      </c>
      <c r="J81" s="18"/>
    </row>
    <row r="82" spans="1:10" x14ac:dyDescent="0.25">
      <c r="A82" s="47" t="s">
        <v>62</v>
      </c>
      <c r="B82" s="40">
        <v>38.25</v>
      </c>
      <c r="C82" s="8">
        <f t="shared" si="21"/>
        <v>92435</v>
      </c>
      <c r="D82" s="12">
        <v>3535638.75</v>
      </c>
      <c r="E82" s="41">
        <f t="shared" si="20"/>
        <v>93385</v>
      </c>
      <c r="F82" s="12">
        <v>3571976.25</v>
      </c>
      <c r="G82" s="42" t="s">
        <v>12</v>
      </c>
      <c r="J82" s="18"/>
    </row>
    <row r="83" spans="1:10" x14ac:dyDescent="0.25">
      <c r="A83" s="39" t="s">
        <v>59</v>
      </c>
      <c r="B83" s="40">
        <v>39</v>
      </c>
      <c r="C83" s="8">
        <f t="shared" si="21"/>
        <v>92220.299999999988</v>
      </c>
      <c r="D83" s="12">
        <v>3596591.6999999997</v>
      </c>
      <c r="E83" s="8">
        <f t="shared" si="20"/>
        <v>93170.299999999988</v>
      </c>
      <c r="F83" s="12">
        <v>3633641.6999999997</v>
      </c>
      <c r="G83" s="42" t="s">
        <v>12</v>
      </c>
      <c r="J83" s="18"/>
    </row>
    <row r="84" spans="1:10" x14ac:dyDescent="0.25">
      <c r="A84" s="43" t="s">
        <v>63</v>
      </c>
      <c r="B84" s="44">
        <v>40.89</v>
      </c>
      <c r="C84" s="45">
        <f t="shared" si="21"/>
        <v>89110</v>
      </c>
      <c r="D84" s="46">
        <v>3643707.9</v>
      </c>
      <c r="E84" s="55">
        <f t="shared" si="20"/>
        <v>90060</v>
      </c>
      <c r="F84" s="46">
        <v>3682553.4</v>
      </c>
      <c r="G84" s="10" t="s">
        <v>12</v>
      </c>
      <c r="J84" s="18"/>
    </row>
    <row r="85" spans="1:10" x14ac:dyDescent="0.25">
      <c r="A85" s="47" t="s">
        <v>63</v>
      </c>
      <c r="B85" s="40">
        <v>43.2</v>
      </c>
      <c r="C85" s="8">
        <f t="shared" si="21"/>
        <v>87210</v>
      </c>
      <c r="D85" s="12">
        <v>3767472.0000000005</v>
      </c>
      <c r="E85" s="41">
        <f t="shared" si="20"/>
        <v>88160</v>
      </c>
      <c r="F85" s="12">
        <v>3808512.0000000005</v>
      </c>
      <c r="G85" s="42" t="s">
        <v>12</v>
      </c>
      <c r="J85" s="18"/>
    </row>
    <row r="86" spans="1:10" x14ac:dyDescent="0.25">
      <c r="A86" s="47" t="s">
        <v>63</v>
      </c>
      <c r="B86" s="40">
        <v>45.32</v>
      </c>
      <c r="C86" s="8">
        <f t="shared" si="21"/>
        <v>86260</v>
      </c>
      <c r="D86" s="12">
        <v>3909303.1999999997</v>
      </c>
      <c r="E86" s="41">
        <f t="shared" si="20"/>
        <v>87210</v>
      </c>
      <c r="F86" s="12">
        <v>3952357.1999999997</v>
      </c>
      <c r="G86" s="42" t="s">
        <v>12</v>
      </c>
      <c r="J86" s="18"/>
    </row>
    <row r="87" spans="1:10" x14ac:dyDescent="0.25">
      <c r="A87" s="47" t="s">
        <v>63</v>
      </c>
      <c r="B87" s="40">
        <v>48.45</v>
      </c>
      <c r="C87" s="8">
        <f t="shared" si="21"/>
        <v>83208.600000000006</v>
      </c>
      <c r="D87" s="12">
        <v>4031456.6700000004</v>
      </c>
      <c r="E87" s="41">
        <f t="shared" si="20"/>
        <v>84158.6</v>
      </c>
      <c r="F87" s="12">
        <v>4077484.1700000004</v>
      </c>
      <c r="G87" s="42" t="s">
        <v>12</v>
      </c>
      <c r="J87" s="18"/>
    </row>
    <row r="88" spans="1:10" ht="15.75" thickBot="1" x14ac:dyDescent="0.3">
      <c r="A88" s="68" t="s">
        <v>63</v>
      </c>
      <c r="B88" s="69">
        <v>55.52</v>
      </c>
      <c r="C88" s="53">
        <f t="shared" si="21"/>
        <v>77855.350000000006</v>
      </c>
      <c r="D88" s="25">
        <v>4322529.0320000006</v>
      </c>
      <c r="E88" s="70">
        <f t="shared" si="20"/>
        <v>78805.350000000006</v>
      </c>
      <c r="F88" s="25">
        <v>4375273.0320000006</v>
      </c>
      <c r="G88" s="26" t="s">
        <v>12</v>
      </c>
      <c r="J88" s="18"/>
    </row>
    <row r="89" spans="1:10" x14ac:dyDescent="0.25">
      <c r="A89" s="64" t="s">
        <v>68</v>
      </c>
      <c r="B89" s="65">
        <v>18.95</v>
      </c>
      <c r="C89" s="66">
        <f t="shared" si="21"/>
        <v>113335</v>
      </c>
      <c r="D89" s="61">
        <v>2147698.25</v>
      </c>
      <c r="E89" s="66">
        <f t="shared" si="20"/>
        <v>114285</v>
      </c>
      <c r="F89" s="66">
        <v>2165700.75</v>
      </c>
      <c r="G89" s="67" t="s">
        <v>12</v>
      </c>
      <c r="J89" s="18"/>
    </row>
    <row r="90" spans="1:10" x14ac:dyDescent="0.25">
      <c r="A90" s="59" t="s">
        <v>68</v>
      </c>
      <c r="B90" s="60">
        <v>20.67</v>
      </c>
      <c r="C90" s="61">
        <f t="shared" si="21"/>
        <v>110484.99999999997</v>
      </c>
      <c r="D90" s="61">
        <v>2283724.9499999997</v>
      </c>
      <c r="E90" s="61">
        <f t="shared" si="20"/>
        <v>111434.99999999997</v>
      </c>
      <c r="F90" s="61">
        <v>2303361.4499999997</v>
      </c>
      <c r="G90" s="62" t="s">
        <v>12</v>
      </c>
      <c r="J90" s="18"/>
    </row>
    <row r="91" spans="1:10" x14ac:dyDescent="0.25">
      <c r="A91" s="43" t="s">
        <v>69</v>
      </c>
      <c r="B91" s="44">
        <v>34.630000000000003</v>
      </c>
      <c r="C91" s="45">
        <f t="shared" si="21"/>
        <v>95953.8</v>
      </c>
      <c r="D91" s="12">
        <v>3322880.0940000005</v>
      </c>
      <c r="E91" s="55">
        <f t="shared" si="20"/>
        <v>96903.8</v>
      </c>
      <c r="F91" s="12">
        <v>3355778.5940000005</v>
      </c>
      <c r="G91" s="42" t="s">
        <v>12</v>
      </c>
      <c r="J91" s="18"/>
    </row>
    <row r="92" spans="1:10" x14ac:dyDescent="0.25">
      <c r="A92" s="47" t="s">
        <v>70</v>
      </c>
      <c r="B92" s="40">
        <v>38.25</v>
      </c>
      <c r="C92" s="8">
        <f t="shared" si="21"/>
        <v>92435</v>
      </c>
      <c r="D92" s="12">
        <v>3535638.75</v>
      </c>
      <c r="E92" s="41">
        <f t="shared" si="20"/>
        <v>93385</v>
      </c>
      <c r="F92" s="12">
        <v>3571976.25</v>
      </c>
      <c r="G92" s="42" t="s">
        <v>12</v>
      </c>
      <c r="J92" s="18"/>
    </row>
    <row r="93" spans="1:10" x14ac:dyDescent="0.25">
      <c r="A93" s="39" t="s">
        <v>69</v>
      </c>
      <c r="B93" s="40">
        <v>39</v>
      </c>
      <c r="C93" s="8">
        <f t="shared" si="21"/>
        <v>92220.299999999988</v>
      </c>
      <c r="D93" s="12">
        <v>3596591.6999999997</v>
      </c>
      <c r="E93" s="8">
        <f t="shared" si="20"/>
        <v>93170.299999999988</v>
      </c>
      <c r="F93" s="12">
        <v>3633641.6999999997</v>
      </c>
      <c r="G93" s="42" t="s">
        <v>12</v>
      </c>
      <c r="J93" s="18"/>
    </row>
    <row r="94" spans="1:10" x14ac:dyDescent="0.25">
      <c r="A94" s="43" t="s">
        <v>71</v>
      </c>
      <c r="B94" s="44">
        <v>40.89</v>
      </c>
      <c r="C94" s="45">
        <f t="shared" si="21"/>
        <v>89110</v>
      </c>
      <c r="D94" s="46">
        <v>3643707.9</v>
      </c>
      <c r="E94" s="55">
        <f t="shared" si="20"/>
        <v>90060</v>
      </c>
      <c r="F94" s="46">
        <v>3682553.4</v>
      </c>
      <c r="G94" s="10" t="s">
        <v>12</v>
      </c>
      <c r="J94" s="18"/>
    </row>
    <row r="95" spans="1:10" x14ac:dyDescent="0.25">
      <c r="A95" s="47" t="s">
        <v>71</v>
      </c>
      <c r="B95" s="40">
        <v>43.2</v>
      </c>
      <c r="C95" s="8">
        <f t="shared" si="21"/>
        <v>87210</v>
      </c>
      <c r="D95" s="12">
        <v>3767472.0000000005</v>
      </c>
      <c r="E95" s="41">
        <f t="shared" si="20"/>
        <v>88160</v>
      </c>
      <c r="F95" s="12">
        <v>3808512.0000000005</v>
      </c>
      <c r="G95" s="42" t="s">
        <v>12</v>
      </c>
      <c r="J95" s="18"/>
    </row>
    <row r="96" spans="1:10" x14ac:dyDescent="0.25">
      <c r="A96" s="47" t="s">
        <v>71</v>
      </c>
      <c r="B96" s="40">
        <v>45.32</v>
      </c>
      <c r="C96" s="8">
        <f t="shared" si="21"/>
        <v>86260</v>
      </c>
      <c r="D96" s="12">
        <v>3909303.1999999997</v>
      </c>
      <c r="E96" s="41">
        <f t="shared" si="20"/>
        <v>87210</v>
      </c>
      <c r="F96" s="12">
        <v>3952357.1999999997</v>
      </c>
      <c r="G96" s="42" t="s">
        <v>12</v>
      </c>
      <c r="J96" s="18"/>
    </row>
    <row r="97" spans="1:10" x14ac:dyDescent="0.25">
      <c r="A97" s="47" t="s">
        <v>71</v>
      </c>
      <c r="B97" s="40">
        <v>48.45</v>
      </c>
      <c r="C97" s="8">
        <f t="shared" si="21"/>
        <v>83208.600000000006</v>
      </c>
      <c r="D97" s="12">
        <v>4031456.6700000004</v>
      </c>
      <c r="E97" s="41">
        <f t="shared" si="20"/>
        <v>84158.6</v>
      </c>
      <c r="F97" s="12">
        <v>4077484.1700000004</v>
      </c>
      <c r="G97" s="42" t="s">
        <v>12</v>
      </c>
      <c r="J97" s="18"/>
    </row>
    <row r="98" spans="1:10" ht="15.75" thickBot="1" x14ac:dyDescent="0.3">
      <c r="A98" s="68" t="s">
        <v>71</v>
      </c>
      <c r="B98" s="69">
        <v>55.52</v>
      </c>
      <c r="C98" s="53">
        <f t="shared" si="21"/>
        <v>77855.350000000006</v>
      </c>
      <c r="D98" s="25">
        <v>4322529.0320000006</v>
      </c>
      <c r="E98" s="70">
        <f t="shared" si="20"/>
        <v>78805.350000000006</v>
      </c>
      <c r="F98" s="25">
        <v>4375273.0320000006</v>
      </c>
      <c r="G98" s="26" t="s">
        <v>12</v>
      </c>
      <c r="J98" s="18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"/>
  <sheetViews>
    <sheetView zoomScaleNormal="100" workbookViewId="0">
      <selection activeCell="A2" sqref="A2"/>
    </sheetView>
  </sheetViews>
  <sheetFormatPr defaultRowHeight="15" x14ac:dyDescent="0.25"/>
  <cols>
    <col min="1" max="1" width="39" customWidth="1"/>
    <col min="2" max="2" width="11.7109375" customWidth="1"/>
    <col min="3" max="3" width="17.140625" customWidth="1"/>
    <col min="4" max="4" width="23.85546875" customWidth="1"/>
    <col min="5" max="5" width="22.7109375" customWidth="1"/>
    <col min="6" max="6" width="26.140625" customWidth="1"/>
    <col min="7" max="7" width="14.7109375" customWidth="1"/>
  </cols>
  <sheetData>
    <row r="1" spans="1:7" s="2" customFormat="1" ht="19.5" thickBot="1" x14ac:dyDescent="0.35">
      <c r="A1" s="11" t="s">
        <v>114</v>
      </c>
    </row>
    <row r="2" spans="1:7" ht="73.5" customHeight="1" x14ac:dyDescent="0.25">
      <c r="A2" s="127" t="s">
        <v>48</v>
      </c>
      <c r="B2" s="128" t="s">
        <v>49</v>
      </c>
      <c r="C2" s="128" t="s">
        <v>50</v>
      </c>
      <c r="D2" s="128" t="s">
        <v>77</v>
      </c>
      <c r="E2" s="128" t="s">
        <v>74</v>
      </c>
      <c r="F2" s="136" t="s">
        <v>88</v>
      </c>
      <c r="G2" s="137" t="s">
        <v>4</v>
      </c>
    </row>
    <row r="3" spans="1:7" ht="32.25" thickBot="1" x14ac:dyDescent="0.3">
      <c r="A3" s="100" t="s">
        <v>101</v>
      </c>
      <c r="B3" s="57" t="s">
        <v>54</v>
      </c>
      <c r="C3" s="57" t="s">
        <v>55</v>
      </c>
      <c r="D3" s="104">
        <f>5615000+100000</f>
        <v>5715000</v>
      </c>
      <c r="E3" s="104">
        <f>D3*102%</f>
        <v>5829300</v>
      </c>
      <c r="F3" s="138">
        <f>D3*0.95</f>
        <v>5429250</v>
      </c>
      <c r="G3" s="139" t="s">
        <v>12</v>
      </c>
    </row>
    <row r="4" spans="1:7" ht="36" customHeight="1" x14ac:dyDescent="0.25">
      <c r="A4" s="99" t="s">
        <v>102</v>
      </c>
      <c r="B4" s="56" t="s">
        <v>51</v>
      </c>
      <c r="C4" s="56" t="s">
        <v>52</v>
      </c>
      <c r="D4" s="103">
        <v>6750000</v>
      </c>
      <c r="E4" s="103">
        <f>D4*102%</f>
        <v>6885000</v>
      </c>
      <c r="F4" s="140">
        <f>D4*0.95</f>
        <v>6412500</v>
      </c>
      <c r="G4" s="141" t="s">
        <v>103</v>
      </c>
    </row>
    <row r="5" spans="1:7" ht="39" customHeight="1" thickBot="1" x14ac:dyDescent="0.3">
      <c r="A5" s="100" t="s">
        <v>104</v>
      </c>
      <c r="B5" s="57" t="s">
        <v>51</v>
      </c>
      <c r="C5" s="57" t="s">
        <v>53</v>
      </c>
      <c r="D5" s="104">
        <v>6900000</v>
      </c>
      <c r="E5" s="104">
        <f>D5*102%</f>
        <v>7038000</v>
      </c>
      <c r="F5" s="138">
        <f>D5*0.95</f>
        <v>6555000</v>
      </c>
      <c r="G5" s="139" t="s">
        <v>103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6" sqref="E6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7.7109375" customWidth="1"/>
    <col min="6" max="6" width="19" customWidth="1"/>
    <col min="7" max="7" width="36.28515625" customWidth="1"/>
    <col min="8" max="8" width="28.5703125" customWidth="1"/>
  </cols>
  <sheetData>
    <row r="1" spans="1:8" ht="19.5" thickBot="1" x14ac:dyDescent="0.35">
      <c r="A1" s="11" t="s">
        <v>115</v>
      </c>
    </row>
    <row r="2" spans="1:8" s="123" customFormat="1" ht="99" customHeight="1" x14ac:dyDescent="0.25">
      <c r="A2" s="122" t="s">
        <v>0</v>
      </c>
      <c r="B2" s="34" t="s">
        <v>1</v>
      </c>
      <c r="C2" s="34" t="s">
        <v>37</v>
      </c>
      <c r="D2" s="35" t="s">
        <v>77</v>
      </c>
      <c r="E2" s="35" t="s">
        <v>74</v>
      </c>
      <c r="F2" s="35" t="s">
        <v>87</v>
      </c>
      <c r="G2" s="35" t="s">
        <v>40</v>
      </c>
      <c r="H2" s="36" t="s">
        <v>86</v>
      </c>
    </row>
    <row r="3" spans="1:8" x14ac:dyDescent="0.25">
      <c r="A3" s="113" t="s">
        <v>83</v>
      </c>
      <c r="B3" s="112">
        <v>28.07</v>
      </c>
      <c r="C3" s="118">
        <v>112144.522265764</v>
      </c>
      <c r="D3" s="118">
        <f>C3*B3</f>
        <v>3147896.7399999956</v>
      </c>
      <c r="E3" s="124">
        <f>D3*102%</f>
        <v>3210854.6747999955</v>
      </c>
      <c r="F3" s="124">
        <f>D3*95%</f>
        <v>2990501.9029999957</v>
      </c>
      <c r="G3" s="120" t="s">
        <v>75</v>
      </c>
      <c r="H3" s="114" t="s">
        <v>79</v>
      </c>
    </row>
    <row r="4" spans="1:8" x14ac:dyDescent="0.25">
      <c r="A4" s="113" t="s">
        <v>82</v>
      </c>
      <c r="B4" s="112">
        <v>40.89</v>
      </c>
      <c r="C4" s="118">
        <v>99913.964294448495</v>
      </c>
      <c r="D4" s="118">
        <f>C4*B4</f>
        <v>4085481.9999999991</v>
      </c>
      <c r="E4" s="124">
        <f>D4*102%</f>
        <v>4167191.6399999992</v>
      </c>
      <c r="F4" s="124">
        <f t="shared" ref="F4:F6" si="0">D4*95%</f>
        <v>3881207.899999999</v>
      </c>
      <c r="G4" s="120" t="s">
        <v>78</v>
      </c>
      <c r="H4" s="114" t="s">
        <v>80</v>
      </c>
    </row>
    <row r="5" spans="1:8" x14ac:dyDescent="0.25">
      <c r="A5" s="113" t="s">
        <v>84</v>
      </c>
      <c r="B5" s="112">
        <v>45.32</v>
      </c>
      <c r="C5" s="118">
        <v>90800</v>
      </c>
      <c r="D5" s="118">
        <f t="shared" ref="D5:D6" si="1">C5*B5</f>
        <v>4115056</v>
      </c>
      <c r="E5" s="124">
        <f>D5*102%</f>
        <v>4197357.12</v>
      </c>
      <c r="F5" s="124">
        <f t="shared" si="0"/>
        <v>3909303.1999999997</v>
      </c>
      <c r="G5" s="120" t="s">
        <v>12</v>
      </c>
      <c r="H5" s="114" t="s">
        <v>81</v>
      </c>
    </row>
    <row r="6" spans="1:8" ht="15.75" thickBot="1" x14ac:dyDescent="0.3">
      <c r="A6" s="115" t="s">
        <v>85</v>
      </c>
      <c r="B6" s="116">
        <v>48.45</v>
      </c>
      <c r="C6" s="119">
        <v>87588</v>
      </c>
      <c r="D6" s="119">
        <f t="shared" si="1"/>
        <v>4243638.6000000006</v>
      </c>
      <c r="E6" s="125">
        <f>D6*102%</f>
        <v>4328511.3720000004</v>
      </c>
      <c r="F6" s="125">
        <f t="shared" si="0"/>
        <v>4031456.6700000004</v>
      </c>
      <c r="G6" s="121" t="s">
        <v>12</v>
      </c>
      <c r="H6" s="117" t="s">
        <v>81</v>
      </c>
    </row>
    <row r="10" spans="1:8" x14ac:dyDescent="0.25">
      <c r="D10" s="18"/>
      <c r="F10" s="18"/>
    </row>
    <row r="11" spans="1:8" x14ac:dyDescent="0.25">
      <c r="D11" s="18"/>
      <c r="F1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ЖК ВЛ БЕЗ ремонта</vt:lpstr>
      <vt:lpstr>ЖК Волга Лайф</vt:lpstr>
      <vt:lpstr>ЖК Лесная Мелодия 3</vt:lpstr>
      <vt:lpstr>ЖК Медовый</vt:lpstr>
      <vt:lpstr>Кольцово</vt:lpstr>
      <vt:lpstr>ПИФ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2023-12-08T07:49:08Z</cp:lastPrinted>
  <dcterms:created xsi:type="dcterms:W3CDTF">2019-02-27T13:48:07Z</dcterms:created>
  <dcterms:modified xsi:type="dcterms:W3CDTF">2024-03-22T14:27:38Z</dcterms:modified>
</cp:coreProperties>
</file>